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ables/table1.xml" ContentType="application/vnd.openxmlformats-officedocument.spreadsheetml.table+xml"/>
  <Override PartName="/xl/worksheets/sheet1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15.xml" ContentType="application/vnd.openxmlformats-officedocument.spreadsheetml.worksheet+xml"/>
  <Override PartName="/xl/tables/table2.xml" ContentType="application/vnd.openxmlformats-officedocument.spreadsheetml.table+xml"/>
  <Override PartName="/xl/worksheets/sheet16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3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9265d2d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说明" sheetId="1" r:id="Rbae12b9b3af647af"/>
    <x:sheet xmlns:r="http://schemas.openxmlformats.org/officeDocument/2006/relationships" name="01_看板" sheetId="2" r:id="R3ef45915117b4df9"/>
    <x:sheet xmlns:r="http://schemas.openxmlformats.org/officeDocument/2006/relationships" name="02_行业实际" sheetId="3" r:id="R9a5834bd0fd346c4"/>
    <x:sheet xmlns:r="http://schemas.openxmlformats.org/officeDocument/2006/relationships" name="03_行业预测" sheetId="4" r:id="R9d39abe46dec4644"/>
    <x:sheet xmlns:r="http://schemas.openxmlformats.org/officeDocument/2006/relationships" name="04_公司历史" sheetId="5" r:id="R45d4890ca8ac4efe"/>
    <x:sheet xmlns:r="http://schemas.openxmlformats.org/officeDocument/2006/relationships" name="05_Base预测" sheetId="6" r:id="R74d1af4c60fb4fea"/>
    <x:sheet xmlns:r="http://schemas.openxmlformats.org/officeDocument/2006/relationships" name="06_全情景预测" sheetId="7" r:id="R4c68e525ed2a4568"/>
    <x:sheet xmlns:r="http://schemas.openxmlformats.org/officeDocument/2006/relationships" name="07_估值" sheetId="8" r:id="R639e0c73b11a4a02"/>
    <x:sheet xmlns:r="http://schemas.openxmlformats.org/officeDocument/2006/relationships" name="08_资本配置" sheetId="9" r:id="R57d6de4edf074da1"/>
    <x:sheet xmlns:r="http://schemas.openxmlformats.org/officeDocument/2006/relationships" name="09_分部结构" sheetId="10" r:id="R7fdaab649fd4430c"/>
    <x:sheet xmlns:r="http://schemas.openxmlformats.org/officeDocument/2006/relationships" name="10_审计日志" sheetId="11" r:id="R6f64e6a22c9b48f1"/>
    <x:sheet xmlns:r="http://schemas.openxmlformats.org/officeDocument/2006/relationships" name="11_来源映射" sheetId="12" r:id="R15b1651c0b474262"/>
    <x:sheet xmlns:r="http://schemas.openxmlformats.org/officeDocument/2006/relationships" name="12_业务路径" sheetId="13" r:id="Rcbcaa08a0a6b4398"/>
    <x:sheet xmlns:r="http://schemas.openxmlformats.org/officeDocument/2006/relationships" name="13_最新验证" sheetId="14" r:id="R8161102f2205424f"/>
    <x:sheet xmlns:r="http://schemas.openxmlformats.org/officeDocument/2006/relationships" name="14_模型检查" sheetId="15" r:id="R9360047c92f64eb9"/>
    <x:sheet xmlns:r="http://schemas.openxmlformats.org/officeDocument/2006/relationships" name="15_收益率复算" sheetId="16" r:id="R79fa65e26bce42b5"/>
  </x:sheets>
</x:workbook>
</file>

<file path=xl/comments1.xml><?xml version="1.0" encoding="utf-8"?>
<x:comments xmlns:x="http://schemas.openxmlformats.org/spreadsheetml/2006/main">
  <x:authors>
    <x:author>tc={26EFBBAC-FF88-E243-91D6-1464900D5F4E}</x:author>
  </x:authors>
  <x:commentList>
    <x:comment ref="E3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Supersedes the legacy hardcoded IRR. Linked to 15_收益率复算 under one explicit dividend and terminal-value timing convention. </x:t>
        </x:r>
      </x:text>
    </x:comment>
  </x:commentList>
</x:comments>
</file>

<file path=xl/comments2.xml><?xml version="1.0" encoding="utf-8"?>
<x:comments xmlns:x="http://schemas.openxmlformats.org/spreadsheetml/2006/main">
  <x:authors>
    <x:author>tc={A5AFC8DD-6F43-0D29-51A7-946EA0B6F532}</x:author>
    <x:author>tc={E74FEFA6-8062-DC6E-3E5B-C54E669084ED}</x:author>
    <x:author>tc={3B5DA123-AC69-9C73-8FB4-6AAE1E5871A1}</x:author>
    <x:author>tc={62578A5C-8036-D510-F767-5D6458D8244C}</x:author>
  </x:authors>
  <x:commentList>
    <x:comment ref="D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星湖科技2026年半年度报告；公司披露值。官方披露入口见J列。 </x:t>
        </x:r>
      </x:text>
    </x:comment>
    <x:comment ref="D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星湖科技2026年半年度报告；经营活动现金流量净额。 </x:t>
        </x:r>
      </x:text>
    </x:comment>
    <x:comment ref="E4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Linked model input: 05_Base预测中的星湖科技2026E Revenue。 </x:t>
        </x:r>
      </x:text>
    </x:comment>
    <x:comment ref="D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梅花生物2026年半年度报告；原审计修复模型已使用该H1锚点。 </x:t>
        </x:r>
      </x:text>
    </x:comment>
  </x:commentList>
</x:comments>
</file>

<file path=xl/comments3.xml><?xml version="1.0" encoding="utf-8"?>
<x:comments xmlns:x="http://schemas.openxmlformats.org/spreadsheetml/2006/main">
  <x:authors>
    <x:author>tc={60FCBEA0-506A-3CCD-45C9-BDF3B8088298}</x:author>
  </x:authors>
  <x:commentList>
    <x:comment ref="F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Recalculated from the explicit annual cash flows in L:V. Fufeng dividends are converted from RMB to HKD before IRR. 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0;[Red](0.00);-"/>
    <x:numFmt numFmtId="201" formatCode="0.0%;[Red](0.0%);-"/>
    <x:numFmt numFmtId="202" formatCode="0.0;[Red](0.0);-"/>
    <x:numFmt numFmtId="203" formatCode="0.0x"/>
    <x:numFmt numFmtId="204" formatCode="0.00"/>
    <x:numFmt numFmtId="205" formatCode="0.0000000000;[Red](0.0000000000);-"/>
    <x:numFmt numFmtId="206" formatCode="0.000;[Red](0.000);-"/>
  </x:numFmts>
  <x:fonts count="14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b/>
      <x:sz val="11"/>
      <x:name val="Carlito"/>
    </x:font>
    <x:font>
      <x:sz val="11"/>
      <x:color rgb="FF000000"/>
      <x:name val="Carlito"/>
    </x:font>
    <x:font>
      <x:sz val="11"/>
      <x:color rgb="FF0000FF"/>
      <x:name val="Carlito"/>
    </x:font>
    <x:font>
      <x:sz val="10"/>
      <x:color rgb="FF000000"/>
      <x:name val="Aptos"/>
    </x:font>
    <x:font>
      <x:b/>
      <x:sz val="10"/>
      <x:color rgb="FFFFFFFF"/>
      <x:name val="Aptos"/>
    </x:font>
    <x:font>
      <x:b/>
      <x:sz val="16"/>
      <x:color rgb="FFFFFFFF"/>
      <x:name val="Aptos Display"/>
    </x:font>
    <x:font>
      <x:sz val="11"/>
      <x:color rgb="FF7F6000"/>
      <x:name val="Carlito"/>
    </x:font>
    <x:font>
      <x:sz val="10"/>
      <x:color rgb="FF7F6000"/>
      <x:name val="Aptos"/>
    </x:font>
    <x:font>
      <x:sz val="10"/>
      <x:name val="Aptos"/>
    </x:font>
    <x:font>
      <x:b/>
      <x:sz val="10"/>
      <x:color rgb="FF00000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0B1F33"/>
      </x:patternFill>
    </x:fill>
    <x:fill>
      <x:patternFill patternType="solid">
        <x:fgColor rgb="FFFFF2CC"/>
      </x:patternFill>
    </x:fill>
    <x:fill>
      <x:patternFill patternType="solid">
        <x:fgColor rgb="FF1D3D64"/>
      </x:patternFill>
    </x:fill>
    <x:fill>
      <x:patternFill patternType="solid">
        <x:fgColor rgb="FFD6E7F5"/>
      </x:patternFill>
    </x:fill>
  </x:fills>
  <x:borders count="13">
    <x:border/>
    <x:border/>
    <x:border>
      <x:left style="thin">
        <x:color rgb="FF7F8C8D"/>
      </x:left>
      <x:top style="thin">
        <x:color rgb="FF7F8C8D"/>
      </x:top>
      <x:bottom style="thin">
        <x:color rgb="FF7F8C8D"/>
      </x:bottom>
    </x:border>
    <x:border>
      <x:top style="thin">
        <x:color rgb="FF7F8C8D"/>
      </x:top>
      <x:bottom style="thin">
        <x:color rgb="FF7F8C8D"/>
      </x:bottom>
    </x:border>
    <x:border>
      <x:right style="thin">
        <x:color rgb="FF7F8C8D"/>
      </x:right>
      <x:top style="thin">
        <x:color rgb="FF7F8C8D"/>
      </x:top>
      <x:bottom style="thin">
        <x:color rgb="FF7F8C8D"/>
      </x:bottom>
    </x:border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</x:border>
    <x:border>
      <x:right style="thin">
        <x:color rgb="FFA6A6A6"/>
      </x:right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2" fontId="6" fillId="0" borderId="0" xfId="0" applyNumberFormat="1" applyFont="1" applyFill="1" applyBorder="1"/>
    <x:xf numFmtId="202" fontId="6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200" fontId="6" fillId="0" borderId="0" xfId="0" applyNumberFormat="1" applyFont="1" applyFill="1" applyBorder="1"/>
    <x:xf numFmtId="200" fontId="6" fillId="0" borderId="1" xfId="0" applyNumberFormat="1" applyFont="1" applyFill="1" applyBorder="1"/>
    <x:xf numFmtId="201" fontId="6" fillId="0" borderId="0" xfId="0" applyNumberFormat="1" applyFont="1" applyFill="1" applyBorder="1"/>
    <x:xf numFmtId="201" fontId="6" fillId="0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3" fontId="6" fillId="0" borderId="0" xfId="0" applyNumberFormat="1" applyFont="1" applyFill="1" applyBorder="1"/>
    <x:xf numFmtId="203" fontId="6" fillId="0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2" xfId="0" applyNumberFormat="1" applyFont="1" applyFill="1" applyBorder="1"/>
    <x:xf numFmtId="0" fontId="8" fillId="6" borderId="3" xfId="0" applyNumberFormat="1" applyFont="1" applyFill="1" applyBorder="1"/>
    <x:xf numFmtId="0" fontId="8" fillId="6" borderId="4" xfId="0" applyNumberFormat="1" applyFont="1" applyFill="1" applyBorder="1"/>
    <x:xf numFmtId="0" fontId="8" fillId="6" borderId="2" xfId="0" applyNumberFormat="1" applyFont="1" applyFill="1" applyBorder="1" applyAlignment="1">
      <x:alignment wrapText="1"/>
    </x:xf>
    <x:xf numFmtId="0" fontId="8" fillId="6" borderId="3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horizontal="center" wrapText="1"/>
    </x:xf>
    <x:xf numFmtId="0" fontId="8" fillId="6" borderId="3" xfId="0" applyNumberFormat="1" applyFont="1" applyFill="1" applyBorder="1" applyAlignment="1">
      <x:alignment horizontal="center" wrapText="1"/>
    </x:xf>
    <x:xf numFmtId="0" fontId="8" fillId="6" borderId="4" xfId="0" applyNumberFormat="1" applyFont="1" applyFill="1" applyBorder="1" applyAlignment="1">
      <x:alignment horizontal="center" wrapText="1"/>
    </x:xf>
    <x:xf numFmtId="0" fontId="8" fillId="6" borderId="2" xfId="0" applyNumberFormat="1" applyFont="1" applyFill="1" applyBorder="1" applyAlignment="1">
      <x:alignment horizontal="center" vertical="center" wrapText="1"/>
    </x:xf>
    <x:xf numFmtId="0" fontId="8" fillId="6" borderId="3" xfId="0" applyNumberFormat="1" applyFont="1" applyFill="1" applyBorder="1" applyAlignment="1">
      <x:alignment horizontal="center" vertical="center" wrapText="1"/>
    </x:xf>
    <x:xf numFmtId="0" fontId="8" fillId="6" borderId="4" xfId="0" applyNumberFormat="1" applyFont="1" applyFill="1" applyBorder="1" applyAlignment="1">
      <x:alignment horizontal="center" vertical="center" wrapText="1"/>
    </x:xf>
    <x:xf numFmtId="204" fontId="7" fillId="0" borderId="0" xfId="0" applyNumberFormat="1" applyFont="1" applyFill="1" applyBorder="1"/>
    <x:xf numFmtId="201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center" wrapText="1"/>
    </x:xf>
    <x:xf numFmtId="0" fontId="2" fillId="8" borderId="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/>
    </x:xf>
    <x:xf numFmtId="0" fontId="11" fillId="7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/>
    <x:xf numFmtId="200" fontId="12" fillId="0" borderId="0" xfId="0" applyNumberFormat="1" applyFont="1" applyFill="1" applyBorder="1"/>
    <x:xf numFmtId="201" fontId="12" fillId="0" borderId="0" xfId="0" applyNumberFormat="1" applyFont="1" applyFill="1" applyBorder="1"/>
    <x:xf numFmtId="0" fontId="8" fillId="8" borderId="0" xfId="0" applyNumberFormat="1" applyFont="1" applyFill="1" applyBorder="1"/>
    <x:xf numFmtId="0" fontId="13" fillId="9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horizontal="center" vertical="center" wrapText="1"/>
    </x:xf>
    <x:xf numFmtId="0" fontId="8" fillId="8" borderId="6" xfId="0" applyNumberFormat="1" applyFont="1" applyFill="1" applyBorder="1" applyAlignment="1">
      <x:alignment horizontal="center" vertical="center" wrapText="1"/>
    </x:xf>
    <x:xf numFmtId="0" fontId="8" fillId="8" borderId="7" xfId="0" applyNumberFormat="1" applyFont="1" applyFill="1" applyBorder="1" applyAlignment="1">
      <x:alignment horizontal="center" vertical="center" wrapText="1"/>
    </x:xf>
    <x:xf numFmtId="0" fontId="12" fillId="0" borderId="8" xfId="0" applyNumberFormat="1" applyFont="1" applyFill="1" applyBorder="1"/>
    <x:xf numFmtId="0" fontId="12" fillId="0" xfId="0" applyNumberFormat="1" applyFont="1" applyFill="1" applyBorder="0"/>
    <x:xf numFmtId="200" fontId="12" fillId="0" xfId="0" applyNumberFormat="1" applyFont="1" applyFill="1" applyBorder="0"/>
    <x:xf numFmtId="201" fontId="12" fillId="0" xfId="0" applyNumberFormat="1" applyFont="1" applyFill="1" applyBorder="0"/>
    <x:xf numFmtId="0" fontId="12" fillId="0" xfId="0" applyNumberFormat="1" applyFont="1" applyFill="1" applyBorder="0" applyAlignment="1">
      <x:alignment wrapText="1"/>
    </x:xf>
    <x:xf numFmtId="0" fontId="12" fillId="0" borderId="9" xfId="0" applyNumberFormat="1" applyFont="1" applyFill="1" applyBorder="1" applyAlignment="1">
      <x:alignment wrapText="1"/>
    </x:xf>
    <x:xf numFmtId="0" fontId="12" fillId="0" borderId="10" xfId="0" applyNumberFormat="1" applyFont="1" applyFill="1" applyBorder="1"/>
    <x:xf numFmtId="0" fontId="12" fillId="0" borderId="11" xfId="0" applyNumberFormat="1" applyFont="1" applyFill="1" applyBorder="1"/>
    <x:xf numFmtId="200" fontId="12" fillId="0" borderId="11" xfId="0" applyNumberFormat="1" applyFont="1" applyFill="1" applyBorder="1"/>
    <x:xf numFmtId="201" fontId="12" fillId="0" borderId="11" xfId="0" applyNumberFormat="1" applyFont="1" applyFill="1" applyBorder="1"/>
    <x:xf numFmtId="0" fontId="12" fillId="0" borderId="11" xfId="0" applyNumberFormat="1" applyFont="1" applyFill="1" applyBorder="1" applyAlignment="1">
      <x:alignment wrapText="1"/>
    </x:xf>
    <x:xf numFmtId="0" fontId="12" fillId="0" borderId="12" xfId="0" applyNumberFormat="1" applyFont="1" applyFill="1" applyBorder="1" applyAlignment="1">
      <x:alignment wrapText="1"/>
    </x:xf>
    <x:xf numFmtId="0" fontId="13" fillId="9" borderId="5" xfId="0" applyNumberFormat="1" applyFont="1" applyFill="1" applyBorder="1" applyAlignment="1">
      <x:alignment wrapText="1"/>
    </x:xf>
    <x:xf numFmtId="0" fontId="13" fillId="9" borderId="6" xfId="0" applyNumberFormat="1" applyFont="1" applyFill="1" applyBorder="1" applyAlignment="1">
      <x:alignment wrapText="1"/>
    </x:xf>
    <x:xf numFmtId="0" fontId="13" fillId="9" borderId="7" xfId="0" applyNumberFormat="1" applyFont="1" applyFill="1" applyBorder="1" applyAlignment="1">
      <x:alignment wrapText="1"/>
    </x:xf>
    <x:xf numFmtId="0" fontId="12" fillId="0" borderId="9" xfId="0" applyNumberFormat="1" applyFont="1" applyFill="1" applyBorder="1"/>
    <x:xf numFmtId="0" fontId="12" fillId="0" borderId="12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205" fontId="0" fillId="0" borderId="0" xfId="0" applyNumberFormat="1" applyFont="1" applyFill="1" applyBorder="1"/>
    <x:xf numFmtId="0" fontId="11" fillId="7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/>
    </x:xf>
    <x:xf numFmtId="205" fontId="12" fillId="0" borderId="0" xfId="0" applyNumberFormat="1" applyFont="1" applyFill="1" applyBorder="1"/>
    <x:xf numFmtId="204" fontId="0" fillId="0" borderId="0" xfId="0" applyNumberFormat="1" applyFont="1" applyFill="1" applyBorder="1"/>
    <x:xf numFmtId="206" fontId="0" fillId="0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 wrapText="1"/>
    </x:xf>
    <x:xf numFmtId="204" fontId="12" fillId="0" borderId="0" xfId="0" applyNumberFormat="1" applyFont="1" applyFill="1" applyBorder="1"/>
    <x:xf numFmtId="206" fontId="12" fillId="0" borderId="0" xfId="0" applyNumberFormat="1" applyFont="1" applyFill="1" applyBorder="1"/>
  </x:cellXfs>
  <x:cellStyles count="1">
    <x:cellStyle name="Normal" xfId="0"/>
  </x:cellStyles>
  <x:dxfs count="13">
    <x:dxf>
      <x:font>
        <x:color rgb="FF9C0006"/>
      </x:font>
      <x:fill>
        <x:patternFill>
          <x:bgColor rgb="FFFCE8E6"/>
        </x:patternFill>
      </x:fill>
    </x:dxf>
    <x:dxf>
      <x:font>
        <x:color rgb="FF006100"/>
      </x:font>
      <x:fill>
        <x:patternFill>
          <x:bgColor rgb="FFE2F0D9"/>
        </x:patternFill>
      </x:fill>
    </x:dxf>
    <x:dxf>
      <x:fill>
        <x:patternFill>
          <x:bgColor rgb="FFFCE8E6"/>
        </x:patternFill>
      </x:fill>
    </x:dxf>
    <x:dxf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8E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 patternType="solid">
          <x:bgColor rgb="FFFCE8E6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7204214994bb2" /><Relationship Type="http://schemas.openxmlformats.org/officeDocument/2006/relationships/theme" Target="/xl/theme/theme1.xml" Id="R09c1654ef1134b0f" /><Relationship Type="http://schemas.openxmlformats.org/officeDocument/2006/relationships/sharedStrings" Target="/xl/sharedStrings.xml" Id="Rf3f1f9b043c14a55" /><Relationship Type="http://schemas.openxmlformats.org/officeDocument/2006/relationships/worksheet" Target="/xl/worksheets/sheet1.xml" Id="Rbae12b9b3af647af" /><Relationship Type="http://schemas.openxmlformats.org/officeDocument/2006/relationships/worksheet" Target="/xl/worksheets/sheet2.xml" Id="R3ef45915117b4df9" /><Relationship Type="http://schemas.openxmlformats.org/officeDocument/2006/relationships/worksheet" Target="/xl/worksheets/sheet3.xml" Id="R9a5834bd0fd346c4" /><Relationship Type="http://schemas.openxmlformats.org/officeDocument/2006/relationships/worksheet" Target="/xl/worksheets/sheet4.xml" Id="R9d39abe46dec4644" /><Relationship Type="http://schemas.openxmlformats.org/officeDocument/2006/relationships/worksheet" Target="/xl/worksheets/sheet5.xml" Id="R45d4890ca8ac4efe" /><Relationship Type="http://schemas.openxmlformats.org/officeDocument/2006/relationships/worksheet" Target="/xl/worksheets/sheet6.xml" Id="R74d1af4c60fb4fea" /><Relationship Type="http://schemas.openxmlformats.org/officeDocument/2006/relationships/worksheet" Target="/xl/worksheets/sheet7.xml" Id="R4c68e525ed2a4568" /><Relationship Type="http://schemas.openxmlformats.org/officeDocument/2006/relationships/worksheet" Target="/xl/worksheets/sheet8.xml" Id="R639e0c73b11a4a02" /><Relationship Type="http://schemas.openxmlformats.org/officeDocument/2006/relationships/worksheet" Target="/xl/worksheets/sheet9.xml" Id="R57d6de4edf074da1" /><Relationship Type="http://schemas.openxmlformats.org/officeDocument/2006/relationships/worksheet" Target="/xl/worksheets/sheet10.xml" Id="R7fdaab649fd4430c" /><Relationship Type="http://schemas.openxmlformats.org/officeDocument/2006/relationships/worksheet" Target="/xl/worksheets/sheet11.xml" Id="R6f64e6a22c9b48f1" /><Relationship Type="http://schemas.openxmlformats.org/officeDocument/2006/relationships/worksheet" Target="/xl/worksheets/sheet12.xml" Id="R15b1651c0b474262" /><Relationship Type="http://schemas.openxmlformats.org/officeDocument/2006/relationships/worksheet" Target="/xl/worksheets/sheet13.xml" Id="Rcbcaa08a0a6b4398" /><Relationship Type="http://schemas.openxmlformats.org/officeDocument/2006/relationships/worksheet" Target="/xl/worksheets/sheet14.xml" Id="R8161102f2205424f" /><Relationship Type="http://schemas.openxmlformats.org/officeDocument/2006/relationships/worksheet" Target="/xl/worksheets/sheet15.xml" Id="R9360047c92f64eb9" /><Relationship Type="http://schemas.openxmlformats.org/officeDocument/2006/relationships/worksheet" Target="/xl/worksheets/sheet16.xml" Id="R79fa65e26bce42b5" /><Relationship Type="http://schemas.microsoft.com/office/2017/10/relationships/person" Target="/xl/persons/person.xml" Id="R445c9bce23e547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8604f380514425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 2035 IRR 与 11% 要求回报率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Value</c:v>
          </c:tx>
          <c:cat>
            <c:strRef>
              <c:f>'01_看板'!$A$37:$A$40</c:f>
              <c:strCache>
                <c:ptCount val="0"/>
              </c:strCache>
            </c:strRef>
          </c:cat>
          <c:val>
            <c:numRef>
              <c:f>'01_看板'!$B$37:$B$40</c:f>
              <c:numCache>
                <c:formatCode>0.0%;[Red](0.0%);-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18</xdr:row>
      <xdr:rowOff>0</xdr:rowOff>
    </xdr:from>
    <xdr:to>
      <xdr:col>6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8604f3805144250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6FBEC2EA-BE7B-44DD-A6E8-0A45E27C7716}"/>
</xltc:personList>
</file>

<file path=xl/tables/table1.xml><?xml version="1.0" encoding="utf-8"?>
<x:table xmlns:x="http://schemas.openxmlformats.org/spreadsheetml/2006/main" id="1" name="SegmentPathsTable" displayName="SegmentPathsTable" ref="A1:G196" headerRowCount="1" totalsRowCount="0" totalsRowShown="0">
  <x:tableColumns count="7">
    <x:tableColumn id="1" name="Company"/>
    <x:tableColumn id="2" name="Scenario"/>
    <x:tableColumn id="3" name="Year"/>
    <x:tableColumn id="4" name="Segment"/>
    <x:tableColumn id="5" name="Revenue_RMB_bn"/>
    <x:tableColumn id="6" name="Growth"/>
    <x:tableColumn id="7" name="Metho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odelChecksTable" displayName="ModelChecksTable" ref="A3:I48" headerRowCount="1" totalsRowCount="0" totalsRowShown="0">
  <x:tableColumns count="9">
    <x:tableColumn id="1" name="公司"/>
    <x:tableColumn id="2" name="情景"/>
    <x:tableColumn id="3" name="年份"/>
    <x:tableColumn id="4" name="业务分部合计"/>
    <x:tableColumn id="5" name="公司预测营收"/>
    <x:tableColumn id="6" name="差额"/>
    <x:tableColumn id="7" name="Tolerance"/>
    <x:tableColumn id="8" name="Status"/>
    <x:tableColumn id="9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turnAuditTable" displayName="ReturnAuditTable" ref="A3:W21" headerRowCount="1" totalsRowCount="0" totalsRowShown="0">
  <x:tableColumns count="23">
    <x:tableColumn id="1" name="公司"/>
    <x:tableColumn id="2" name="情景"/>
    <x:tableColumn id="3" name="目标年"/>
    <x:tableColumn id="4" name="当前价"/>
    <x:tableColumn id="5" name="要求回报率"/>
    <x:tableColumn id="6" name="复算IRR"/>
    <x:tableColumn id="7" name="原IRR"/>
    <x:tableColumn id="8" name="差异"/>
    <x:tableColumn id="9" name="综合合理价"/>
    <x:tableColumn id="10" name="11%对应买价"/>
    <x:tableColumn id="11" name="当前价要达到11%所需终值"/>
    <x:tableColumn id="12" name="t0"/>
    <x:tableColumn id="13" name="2026"/>
    <x:tableColumn id="14" name="2027"/>
    <x:tableColumn id="15" name="2028"/>
    <x:tableColumn id="16" name="2029"/>
    <x:tableColumn id="17" name="2030"/>
    <x:tableColumn id="18" name="2031"/>
    <x:tableColumn id="19" name="2032"/>
    <x:tableColumn id="20" name="2033"/>
    <x:tableColumn id="21" name="2034"/>
    <x:tableColumn id="22" name="2035"/>
    <x:tableColumn id="23" name="FX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3" dT="2026-08-21T16:21:06.948" personId="{6FBEC2EA-BE7B-44DD-A6E8-0A45E27C7716}" id="{26EFBBAC-FF88-E243-91D6-1464900D5F4E}">
    <xltc:text>Supersedes the legacy hardcoded IRR. Linked to 15_收益率复算 under one explicit dividend and terminal-value timing convention. 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D4" dT="2026-08-21T16:21:06.944" personId="{6FBEC2EA-BE7B-44DD-A6E8-0A45E27C7716}" id="{A5AFC8DD-6F43-0D29-51A7-946EA0B6F532}">
    <xltc:text>Source: 星湖科技2026年半年度报告；公司披露值。官方披露入口见J列。 </xltc:text>
  </xltc:threadedComment>
  <xltc:threadedComment ref="D6" dT="2026-08-21T16:21:06.947" personId="{6FBEC2EA-BE7B-44DD-A6E8-0A45E27C7716}" id="{E74FEFA6-8062-DC6E-3E5B-C54E669084ED}">
    <xltc:text>Source: 星湖科技2026年半年度报告；经营活动现金流量净额。 </xltc:text>
  </xltc:threadedComment>
  <xltc:threadedComment ref="E4" dT="2026-08-21T16:21:06.947" personId="{6FBEC2EA-BE7B-44DD-A6E8-0A45E27C7716}" id="{3B5DA123-AC69-9C73-8FB4-6AAE1E5871A1}">
    <xltc:text>Linked model input: 05_Base预测中的星湖科技2026E Revenue。 </xltc:text>
  </xltc:threadedComment>
  <xltc:threadedComment ref="D7" dT="2026-08-21T16:21:06.947" personId="{6FBEC2EA-BE7B-44DD-A6E8-0A45E27C7716}" id="{62578A5C-8036-D510-F767-5D6458D8244C}">
    <xltc:text>Source: 梅花生物2026年半年度报告；原审计修复模型已使用该H1锚点。 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F4" dT="2026-08-21T16:21:06.947" personId="{6FBEC2EA-BE7B-44DD-A6E8-0A45E27C7716}" id="{60FCBEA0-506A-3CCD-45C9-BDF3B8088298}">
    <xltc:text>Recalculated from the explicit annual cash flows in L:V. Fufeng dividends are converted from RMB to HKD before IRR. </xltc:text>
  </xltc:threadedComment>
</xltc:ThreadedComment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.xml" Id="R17c0683069cc4c36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comments" Target="/xl/comments2.xml" Id="R0d19a230dddc45f7" /><Relationship Type="http://schemas.openxmlformats.org/officeDocument/2006/relationships/vmlDrawing" Target="/xl/drawings/vmldrawing2.vml" Id="R21579f1ee6a04052" /><Relationship Type="http://schemas.microsoft.com/office/2017/10/relationships/threadedComment" Target="/xl/threadedcomments/threadedcomment2.xml" Id="Rd126e36f9aa343d0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2.xml" Id="R077bd046f3f2431f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comments" Target="/xl/comments3.xml" Id="R4d8e72dc4eed4924" /><Relationship Type="http://schemas.openxmlformats.org/officeDocument/2006/relationships/vmlDrawing" Target="/xl/drawings/vmldrawing3.vml" Id="Rabd4e293035140d6" /><Relationship Type="http://schemas.microsoft.com/office/2017/10/relationships/threadedComment" Target="/xl/threadedcomments/threadedcomment3.xml" Id="R989a1917c97c4a41" /><Relationship Type="http://schemas.openxmlformats.org/officeDocument/2006/relationships/table" Target="/xl/tables/table3.xml" Id="Re970a900fc93460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a0643b6fbf1445b5" /><Relationship Type="http://schemas.openxmlformats.org/officeDocument/2006/relationships/vmlDrawing" Target="/xl/drawings/vmldrawing.vml" Id="R0be0c6578f73497d" /><Relationship Type="http://schemas.microsoft.com/office/2017/10/relationships/threadedComment" Target="/xl/threadedcomments/threadedcomment.xml" Id="Rf4c2d9bb03214c49" /><Relationship Type="http://schemas.openxmlformats.org/officeDocument/2006/relationships/drawing" Target="/xl/drawings/drawing1.xml" Id="Rccf416bb20c64b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0" hidden="0" customWidth="1"/>
  </x:cols>
  <x:sheetData>
    <x:row r="1" ht="28" customHeight="1">
      <x:c r="A1" s="5" t="str">
        <x:v>发酵氨基酸三公司统一研究模型 — 使用说明</x:v>
      </x:c>
      <x:c r="B1" s="5"/>
      <x:c r="C1" s="5"/>
      <x:c r="D1" s="5"/>
      <x:c r="E1" s="5"/>
      <x:c r="F1" s="5"/>
      <x:c r="G1" s="5"/>
      <x:c r="H1" s="5"/>
      <x:c r="I1" s="64"/>
      <x:c r="J1" s="64"/>
      <x:c r="K1" s="64"/>
      <x:c r="L1" s="64"/>
      <x:c r="M1" s="64"/>
      <x:c r="N1" s="64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项目</x:v>
      </x:c>
      <x:c r="B3" s="14" t="str">
        <x:v>内容</x:v>
      </x:c>
    </x:row>
    <x:row r="4">
      <x:c r="A4" s="20" t="str">
        <x:v>研究对象</x:v>
      </x:c>
      <x:c r="B4" s="20" t="str">
        <x:v>阜丰集团、梅花生物、星湖科技/伊品</x:v>
      </x:c>
    </x:row>
    <x:row r="5">
      <x:c r="A5" s="20" t="str">
        <x:v>估值基准日</x:v>
      </x:c>
      <x:c r="B5" s="20" t="str">
        <x:v>2026-08-17（固定共同基准，非2026-08-21实时价）</x:v>
      </x:c>
    </x:row>
    <x:row r="6">
      <x:c r="A6" s="20" t="str">
        <x:v>要求回报率</x:v>
      </x:c>
      <x:c r="B6" s="20" t="str">
        <x:v>11%</x:v>
      </x:c>
    </x:row>
    <x:row r="7">
      <x:c r="A7" s="20" t="str">
        <x:v>核心逻辑</x:v>
      </x:c>
      <x:c r="B7" s="20" t="str">
        <x:v>行业需求/供给 → 利用率/价格 → 公司收入/毛利 → EBIT/净利润 → CFO/FCF → 分红/回购 → 多方法估值</x:v>
      </x:c>
    </x:row>
    <x:row r="8">
      <x:c r="A8" s="20" t="str">
        <x:v>统一行业底座</x:v>
      </x:c>
      <x:c r="B8" s="20" t="str">
        <x:v>采用梅花/星湖审计修复模型共同使用的国内需求+出口需求模型；阜丰原行业模型仅作版本对照。</x:v>
      </x:c>
    </x:row>
    <x:row r="9">
      <x:c r="A9" s="20" t="str">
        <x:v>阜丰重基准</x:v>
      </x:c>
      <x:c r="B9" s="20" t="str">
        <x:v>2026保留公司锚点；2027-2030 MSG/苏氨酸量价按统一行业路径重基准；赖氨酸仅做价格方向桥接；2031-2035长期归一化。</x:v>
      </x:c>
    </x:row>
    <x:row r="10">
      <x:c r="A10" s="20" t="str">
        <x:v>赖氨酸口径</x:v>
      </x:c>
      <x:c r="B10" s="20" t="str">
        <x:v>产能为折纯、出口/项目多为实物口径，利用率保持N/A，禁止伪精确。</x:v>
      </x:c>
    </x:row>
    <x:row r="11">
      <x:c r="A11" s="20" t="str">
        <x:v>FCF</x:v>
      </x:c>
      <x:c r="B11" s="20" t="str">
        <x:v>统一采用 CFO - Total Capex。</x:v>
      </x:c>
    </x:row>
    <x:row r="12">
      <x:c r="A12" s="20" t="str">
        <x:v>Owner Earnings</x:v>
      </x:c>
      <x:c r="B12" s="20" t="str">
        <x:v>统一采用 CFO - Maintenance Capex；维护Capex以D&amp;A比例代理。</x:v>
      </x:c>
    </x:row>
    <x:row r="13">
      <x:c r="A13" s="20" t="str">
        <x:v>综合合理股价</x:v>
      </x:c>
      <x:c r="B13" s="20" t="str">
        <x:v>PE、EV/EBIT(DA)、Owner Earnings三法的中位数；同时保留Low/High。</x:v>
      </x:c>
    </x:row>
    <x:row r="14">
      <x:c r="A14" s="20" t="str">
        <x:v>颜色约定</x:v>
      </x:c>
      <x:c r="B14" s="20" t="str">
        <x:v>蓝字=硬编码输入/模型输出；黑字=本工作簿公式；绿字=跨Sheet链接；黄色=关键假设/需关注。</x:v>
      </x:c>
    </x:row>
    <x:row r="15">
      <x:c r="A15" s="20" t="str">
        <x:v>星湖历史口径</x:v>
      </x:c>
      <x:c r="B15" s="20" t="str">
        <x:v>2020-21并购前，2022重组过渡，2023-25新星湖可比；源表亿元被误标RMB bn，统一模型已÷10。</x:v>
      </x:c>
    </x:row>
    <x:row r="16">
      <x:c r="A16" s="20" t="str">
        <x:v>数据缺口原则</x:v>
      </x:c>
      <x:c r="B16" s="20" t="str">
        <x:v>公开值 → 可解释代理 → 合理区间 → N/A；不为完整表格制造伪精确。</x:v>
      </x:c>
    </x:row>
  </x:sheetData>
  <x:mergeCells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40" hidden="0" customWidth="1"/>
  </x:cols>
  <x:sheetData>
    <x:row r="1" ht="28" customHeight="1">
      <x:c r="A1" s="5" t="str">
        <x:v>2025公司分部/产品结构</x:v>
      </x:c>
      <x:c r="B1" s="5"/>
      <x:c r="C1" s="5"/>
      <x:c r="D1" s="5"/>
      <x:c r="E1" s="5"/>
      <x:c r="F1" s="5"/>
      <x:c r="G1" s="5"/>
      <x:c r="H1" s="5"/>
      <x:c r="I1" s="64"/>
      <x:c r="J1" s="64"/>
      <x:c r="K1" s="64"/>
      <x:c r="L1" s="64"/>
      <x:c r="M1" s="64"/>
      <x:c r="N1" s="64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Company</x:v>
      </x:c>
      <x:c r="B3" s="14" t="str">
        <x:v>Segment</x:v>
      </x:c>
      <x:c r="C3" s="14" t="str">
        <x:v>Revenue(RMB bn)</x:v>
      </x:c>
      <x:c r="D3" s="14" t="str">
        <x:v>Gross Margin</x:v>
      </x:c>
      <x:c r="E3" s="14" t="str">
        <x:v>Revenue Share</x:v>
      </x:c>
      <x:c r="F3" s="14" t="str">
        <x:v>Gross Profit(RMB bn)</x:v>
      </x:c>
      <x:c r="G3" s="14" t="str">
        <x:v>Cycle Exposure</x:v>
      </x:c>
      <x:c r="H3" s="14" t="str">
        <x:v>Note</x:v>
      </x:c>
    </x:row>
    <x:row r="4">
      <x:c r="A4" s="46" t="str">
        <x:v>阜丰集团</x:v>
      </x:c>
      <x:c r="B4" s="46" t="str">
        <x:v>食品添加剂</x:v>
      </x:c>
      <x:c r="C4" s="52" t="n">
        <x:v>13.389212</x:v>
      </x:c>
      <x:c r="D4" s="54" t="n">
        <x:v>0.135</x:v>
      </x:c>
      <x:c r="E4" s="54" t="n">
        <x:v>0.48026</x:v>
      </x:c>
      <x:c r="F4" s="58" t="n">
        <x:f>IFERROR(C4*D4,"")</x:f>
        <x:v>1.8075436200000001</x:v>
      </x:c>
      <x:c r="G4" s="46" t="str">
        <x:v>高</x:v>
      </x:c>
      <x:c r="H4" s="62" t="str">
        <x:v>MSG为核心</x:v>
      </x:c>
    </x:row>
    <x:row r="5">
      <x:c r="A5" s="46" t="str">
        <x:v>阜丰集团</x:v>
      </x:c>
      <x:c r="B5" s="46" t="str">
        <x:v>动物营养</x:v>
      </x:c>
      <x:c r="C5" s="52" t="n">
        <x:v>10.526636</x:v>
      </x:c>
      <x:c r="D5" s="54" t="n">
        <x:v>0.237</x:v>
      </x:c>
      <x:c r="E5" s="54" t="n">
        <x:v>0.37758</x:v>
      </x:c>
      <x:c r="F5" s="58" t="n">
        <x:f>IFERROR(C5*D5,"")</x:f>
        <x:v>2.4948127319999998</x:v>
      </x:c>
      <x:c r="G5" s="46" t="str">
        <x:v>高</x:v>
      </x:c>
      <x:c r="H5" s="62" t="str">
        <x:v>赖氨酸+苏氨酸为核心</x:v>
      </x:c>
    </x:row>
    <x:row r="6">
      <x:c r="A6" s="46" t="str">
        <x:v>阜丰集团</x:v>
      </x:c>
      <x:c r="B6" s="46" t="str">
        <x:v>高端氨基酸</x:v>
      </x:c>
      <x:c r="C6" s="52" t="n">
        <x:v>1.9743</x:v>
      </x:c>
      <x:c r="D6" s="54" t="n">
        <x:v>0.397</x:v>
      </x:c>
      <x:c r="E6" s="54" t="n">
        <x:v>0.07082</x:v>
      </x:c>
      <x:c r="F6" s="58" t="n">
        <x:f>IFERROR(C6*D6,"")</x:f>
        <x:v>0.7837971</x:v>
      </x:c>
      <x:c r="G6" s="46" t="str">
        <x:v>较低/缓冲</x:v>
      </x:c>
      <x:c r="H6" s="62" t="str">
        <x:v>高毛利缓冲</x:v>
      </x:c>
    </x:row>
    <x:row r="7">
      <x:c r="A7" s="46" t="str">
        <x:v>阜丰集团</x:v>
      </x:c>
      <x:c r="B7" s="46" t="str">
        <x:v>胶体</x:v>
      </x:c>
      <x:c r="C7" s="52" t="n">
        <x:v>1.2258</x:v>
      </x:c>
      <x:c r="D7" s="54" t="n">
        <x:v>0.358</x:v>
      </x:c>
      <x:c r="E7" s="54" t="n">
        <x:v>0.04397</x:v>
      </x:c>
      <x:c r="F7" s="58" t="n">
        <x:f>IFERROR(C7*D7,"")</x:f>
        <x:v>0.43883639999999996</x:v>
      </x:c>
      <x:c r="G7" s="46" t="str">
        <x:v>较低/缓冲</x:v>
      </x:c>
      <x:c r="H7" s="62" t="str">
        <x:v>黄原胶</x:v>
      </x:c>
    </x:row>
    <x:row r="8">
      <x:c r="A8" s="46" t="str">
        <x:v>阜丰集团</x:v>
      </x:c>
      <x:c r="B8" s="46" t="str">
        <x:v>其他</x:v>
      </x:c>
      <x:c r="C8" s="52" t="n">
        <x:v>0.763267</x:v>
      </x:c>
      <x:c r="D8" s="54" t="n">
        <x:v>-0.064</x:v>
      </x:c>
      <x:c r="E8" s="54" t="n">
        <x:v>0.02738</x:v>
      </x:c>
      <x:c r="F8" s="58" t="n">
        <x:f>IFERROR(C8*D8,"")</x:f>
        <x:v>-0.048849088000000006</x:v>
      </x:c>
      <x:c r="G8" s="46" t="str">
        <x:v>较低/缓冲</x:v>
      </x:c>
      <x:c r="H8" s="62" t="str"/>
    </x:row>
    <x:row r="9">
      <x:c r="A9" s="46" t="str">
        <x:v>梅花生物</x:v>
      </x:c>
      <x:c r="B9" s="46" t="str">
        <x:v>动物营养氨基酸</x:v>
      </x:c>
      <x:c r="C9" s="52" t="n">
        <x:v>14.201983</x:v>
      </x:c>
      <x:c r="D9" s="54" t="n">
        <x:v>0.20831699101561751</x:v>
      </x:c>
      <x:c r="E9" s="54" t="n">
        <x:v>0.5866485051329741</x:v>
      </x:c>
      <x:c r="F9" s="58" t="n">
        <x:f>IFERROR(C9*D9,"")</x:f>
        <x:v>2.9585143650149526</x:v>
      </x:c>
      <x:c r="G9" s="46" t="str">
        <x:v>高</x:v>
      </x:c>
      <x:c r="H9" s="62" t="str">
        <x:v>基础品核心</x:v>
      </x:c>
    </x:row>
    <x:row r="10">
      <x:c r="A10" s="46" t="str">
        <x:v>梅花生物</x:v>
      </x:c>
      <x:c r="B10" s="46" t="str">
        <x:v>人类营养与医用氨基酸</x:v>
      </x:c>
      <x:c r="C10" s="52" t="n">
        <x:v>0.740404</x:v>
      </x:c>
      <x:c r="D10" s="54" t="n">
        <x:v>0.33115794402282817</x:v>
      </x:c>
      <x:c r="E10" s="54" t="n">
        <x:v>0.030584243045106763</x:v>
      </x:c>
      <x:c r="F10" s="58" t="n">
        <x:f>IFERROR(C10*D10,"")</x:f>
        <x:v>0.24519066638627804</x:v>
      </x:c>
      <x:c r="G10" s="46" t="str">
        <x:v>较低/缓冲</x:v>
      </x:c>
      <x:c r="H10" s="62" t="str">
        <x:v>高端品</x:v>
      </x:c>
    </x:row>
    <x:row r="11">
      <x:c r="A11" s="46" t="str">
        <x:v>梅花生物</x:v>
      </x:c>
      <x:c r="B11" s="46" t="str">
        <x:v>食品味觉性状优化</x:v>
      </x:c>
      <x:c r="C11" s="52" t="n">
        <x:v>7.46994</x:v>
      </x:c>
      <x:c r="D11" s="54" t="n">
        <x:v>0.12732130078325532</x:v>
      </x:c>
      <x:c r="E11" s="54" t="n">
        <x:v>0.30856459512963846</x:v>
      </x:c>
      <x:c r="F11" s="58" t="n">
        <x:f>IFERROR(C11*D11,"")</x:f>
        <x:v>0.9510824775728702</x:v>
      </x:c>
      <x:c r="G11" s="46" t="str">
        <x:v>高</x:v>
      </x:c>
      <x:c r="H11" s="62" t="str">
        <x:v>味精等</x:v>
      </x:c>
    </x:row>
    <x:row r="12">
      <x:c r="A12" s="46" t="str">
        <x:v>梅花生物</x:v>
      </x:c>
      <x:c r="B12" s="46" t="str">
        <x:v>其他</x:v>
      </x:c>
      <x:c r="C12" s="52" t="n">
        <x:v>1.597861</x:v>
      </x:c>
      <x:c r="D12" s="54" t="n">
        <x:v>0.24178225520778784</x:v>
      </x:c>
      <x:c r="E12" s="54" t="n">
        <x:v>0.06600365364895022</x:v>
      </x:c>
      <x:c r="F12" s="58" t="n">
        <x:f>IFERROR(C12*D12,"")</x:f>
        <x:v>0.3863344360885711</x:v>
      </x:c>
      <x:c r="G12" s="46" t="str">
        <x:v>较低/缓冲</x:v>
      </x:c>
      <x:c r="H12" s="62" t="str">
        <x:v>含黄原胶等</x:v>
      </x:c>
    </x:row>
    <x:row r="13">
      <x:c r="A13" s="46" t="str">
        <x:v>星湖科技</x:v>
      </x:c>
      <x:c r="B13" s="46" t="str">
        <x:v>饲料添加剂</x:v>
      </x:c>
      <x:c r="C13" s="52" t="n">
        <x:v>10.56213</x:v>
      </x:c>
      <x:c r="D13" s="54" t="n">
        <x:v>0.1763</x:v>
      </x:c>
      <x:c r="E13" s="54" t="n">
        <x:v>0.6643</x:v>
      </x:c>
      <x:c r="F13" s="58" t="n">
        <x:f>IFERROR(C13*D13,"")</x:f>
        <x:v>1.8621035190000002</x:v>
      </x:c>
      <x:c r="G13" s="46" t="str">
        <x:v>高</x:v>
      </x:c>
      <x:c r="H13" s="62" t="str">
        <x:v>赖氨酸/苏氨酸等</x:v>
      </x:c>
    </x:row>
    <x:row r="14">
      <x:c r="A14" s="46" t="str">
        <x:v>星湖科技</x:v>
      </x:c>
      <x:c r="B14" s="46" t="str">
        <x:v>食品添加剂</x:v>
      </x:c>
      <x:c r="C14" s="52" t="n">
        <x:v>4.03327</x:v>
      </x:c>
      <x:c r="D14" s="54" t="n">
        <x:v>0.1138</x:v>
      </x:c>
      <x:c r="E14" s="54" t="n">
        <x:v>0.2537</x:v>
      </x:c>
      <x:c r="F14" s="58" t="n">
        <x:f>IFERROR(C14*D14,"")</x:f>
        <x:v>0.458986126</x:v>
      </x:c>
      <x:c r="G14" s="46" t="str">
        <x:v>高</x:v>
      </x:c>
      <x:c r="H14" s="62" t="str">
        <x:v>味精等</x:v>
      </x:c>
    </x:row>
    <x:row r="15">
      <x:c r="A15" s="46" t="str">
        <x:v>星湖科技</x:v>
      </x:c>
      <x:c r="B15" s="46" t="str">
        <x:v>其他（补充）</x:v>
      </x:c>
      <x:c r="C15" s="52" t="n">
        <x:v>0.60751</x:v>
      </x:c>
      <x:c r="D15" s="54"/>
      <x:c r="E15" s="54" t="n">
        <x:v>0.0382</x:v>
      </x:c>
      <x:c r="F15" s="58" t="n">
        <x:f>IFERROR(C15*D15,"")</x:f>
        <x:v>0</x:v>
      </x:c>
      <x:c r="G15" s="46" t="str">
        <x:v>较低/缓冲</x:v>
      </x:c>
      <x:c r="H15" s="62" t="str"/>
    </x:row>
    <x:row r="16">
      <x:c r="A16" s="46" t="str">
        <x:v>星湖科技</x:v>
      </x:c>
      <x:c r="B16" s="46" t="str">
        <x:v>有机肥</x:v>
      </x:c>
      <x:c r="C16" s="52" t="n">
        <x:v>0.34498</x:v>
      </x:c>
      <x:c r="D16" s="54" t="n">
        <x:v>0.3674</x:v>
      </x:c>
      <x:c r="E16" s="54" t="n">
        <x:v>0.0217</x:v>
      </x:c>
      <x:c r="F16" s="58" t="n">
        <x:f>IFERROR(C16*D16,"")</x:f>
        <x:v>0.12674565200000001</x:v>
      </x:c>
      <x:c r="G16" s="46" t="str">
        <x:v>较低/缓冲</x:v>
      </x:c>
      <x:c r="H16" s="62" t="str">
        <x:v>副产品利用</x:v>
      </x:c>
    </x:row>
    <x:row r="17">
      <x:c r="A17" s="46" t="str">
        <x:v>星湖科技</x:v>
      </x:c>
      <x:c r="B17" s="46" t="str">
        <x:v>医药中间体</x:v>
      </x:c>
      <x:c r="C17" s="52" t="n">
        <x:v>0.23263</x:v>
      </x:c>
      <x:c r="D17" s="54" t="n">
        <x:v>0.2485</x:v>
      </x:c>
      <x:c r="E17" s="54" t="n">
        <x:v>0.0146</x:v>
      </x:c>
      <x:c r="F17" s="58" t="n">
        <x:f>IFERROR(C17*D17,"")</x:f>
        <x:v>0.057808555</x:v>
      </x:c>
      <x:c r="G17" s="46" t="str">
        <x:v>较低/缓冲</x:v>
      </x:c>
      <x:c r="H17" s="62" t="str"/>
    </x:row>
    <x:row r="18">
      <x:c r="A18" s="46" t="str">
        <x:v>星湖科技</x:v>
      </x:c>
      <x:c r="B18" s="46" t="str">
        <x:v>生化原料药及制剂</x:v>
      </x:c>
      <x:c r="C18" s="52" t="n">
        <x:v>0.11958</x:v>
      </x:c>
      <x:c r="D18" s="54" t="n">
        <x:v>0.283</x:v>
      </x:c>
      <x:c r="E18" s="54" t="n">
        <x:v>0.0075</x:v>
      </x:c>
      <x:c r="F18" s="58" t="n">
        <x:f>IFERROR(C18*D18,"")</x:f>
        <x:v>0.03384114</x:v>
      </x:c>
      <x:c r="G18" s="46" t="str">
        <x:v>较低/缓冲</x:v>
      </x:c>
      <x:c r="H18" s="62" t="str"/>
    </x:row>
  </x:sheetData>
  <x:mergeCells>
    <x:mergeCell ref="A1:H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48" hidden="0" customWidth="1"/>
    <x:col min="4" max="4" width="48" hidden="0" customWidth="1"/>
    <x:col min="5" max="5" width="48" hidden="0" customWidth="1"/>
    <x:col min="6" max="6" width="12" hidden="0" customWidth="1"/>
  </x:cols>
  <x:sheetData>
    <x:row r="1" ht="28" customHeight="1">
      <x:c r="A1" s="5" t="str">
        <x:v>统一模型审计与口径修复日志</x:v>
      </x:c>
      <x:c r="B1" s="5"/>
      <x:c r="C1" s="5"/>
      <x:c r="D1" s="5"/>
      <x:c r="E1" s="5"/>
      <x:c r="F1" s="5"/>
      <x:c r="G1" s="64"/>
      <x:c r="H1" s="64"/>
      <x:c r="I1" s="64"/>
      <x:c r="J1" s="64"/>
      <x:c r="K1" s="64"/>
      <x:c r="L1" s="64"/>
      <x:c r="M1" s="64"/>
      <x:c r="N1" s="64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ID</x:v>
      </x:c>
      <x:c r="B3" s="14" t="str">
        <x:v>Severity</x:v>
      </x:c>
      <x:c r="C3" s="14" t="str">
        <x:v>Issue</x:v>
      </x:c>
      <x:c r="D3" s="14" t="str">
        <x:v>Repair</x:v>
      </x:c>
      <x:c r="E3" s="14" t="str">
        <x:v>Impact</x:v>
      </x:c>
      <x:c r="F3" s="14" t="str">
        <x:v>Status</x:v>
      </x:c>
    </x:row>
    <x:row r="4">
      <x:c r="A4" s="46" t="str">
        <x:v>A01</x:v>
      </x:c>
      <x:c r="B4" s="46" t="str">
        <x:v>P0</x:v>
      </x:c>
      <x:c r="C4" s="62" t="str">
        <x:v>统一行业底座冲突</x:v>
      </x:c>
      <x:c r="D4" s="62" t="str">
        <x:v>采用梅花/星湖审计修复模型共同使用的国内需求+出口需求R3底座；阜丰自带公共底座仅保留为版本对照。</x:v>
      </x:c>
      <x:c r="E4" s="62" t="str">
        <x:v>阜丰Base显著下修；避免同一行业三套供需。</x:v>
      </x:c>
      <x:c r="F4" s="46" t="str">
        <x:v>PASS</x:v>
      </x:c>
    </x:row>
    <x:row r="5">
      <x:c r="A5" s="46" t="str">
        <x:v>A02</x:v>
      </x:c>
      <x:c r="B5" s="46" t="str">
        <x:v>P0</x:v>
      </x:c>
      <x:c r="C5" s="62" t="str">
        <x:v>健康利用率所需退出量公式不一致</x:v>
      </x:c>
      <x:c r="D5" s="62" t="str">
        <x:v>统一为 max(0, Effective Capacity - Demand/Healthy Target)，不得二次扣除已假设退出。</x:v>
      </x:c>
      <x:c r="E5" s="62" t="str">
        <x:v>消除梅花展示层对退出量的双重扣减。</x:v>
      </x:c>
      <x:c r="F5" s="46" t="str">
        <x:v>PASS</x:v>
      </x:c>
    </x:row>
    <x:row r="6">
      <x:c r="A6" s="46" t="str">
        <x:v>A03</x:v>
      </x:c>
      <x:c r="B6" s="46" t="str">
        <x:v>P0</x:v>
      </x:c>
      <x:c r="C6" s="62" t="str">
        <x:v>阜丰2027-30量价路径偏乐观</x:v>
      </x:c>
      <x:c r="D6" s="62" t="str">
        <x:v>2026保留公司锚点，2027-30 MSG/苏氨酸销量按统一行业需求增长、ASP按统一行业价格相对变化重基准；赖氨酸仅做价格方向桥接。</x:v>
      </x:c>
      <x:c r="E6" s="62" t="str">
        <x:v>Base 2030 NP约22.9→14.7亿元，ROIC约7.7%→4.8%。</x:v>
      </x:c>
      <x:c r="F6" s="46" t="str">
        <x:v>PASS</x:v>
      </x:c>
    </x:row>
    <x:row r="7">
      <x:c r="A7" s="46" t="str">
        <x:v>A04</x:v>
      </x:c>
      <x:c r="B7" s="46" t="str">
        <x:v>P0</x:v>
      </x:c>
      <x:c r="C7" s="62" t="str">
        <x:v>星湖历史表单位标签冲突</x:v>
      </x:c>
      <x:c r="D7" s="62" t="str">
        <x:v>源表显示159/173等数值实际为亿元，统一模型转换为15.9/17.3等RMB bn；预测表亦按亿元→十亿元统一。</x:v>
      </x:c>
      <x:c r="E7" s="62" t="str">
        <x:v>防止收入、利润、FCF放大10倍。</x:v>
      </x:c>
      <x:c r="F7" s="46" t="str">
        <x:v>PASS</x:v>
      </x:c>
    </x:row>
    <x:row r="8">
      <x:c r="A8" s="46" t="str">
        <x:v>A05</x:v>
      </x:c>
      <x:c r="B8" s="46" t="str">
        <x:v>P1</x:v>
      </x:c>
      <x:c r="C8" s="62" t="str">
        <x:v>星湖重组前后不可直接比较</x:v>
      </x:c>
      <x:c r="D8" s="62" t="str">
        <x:v>2020-21标记并购前，2022重组过渡，2023-25新星湖可比。</x:v>
      </x:c>
      <x:c r="E8" s="62" t="str">
        <x:v>禁止用2020-25 CAGR解读内生增长。</x:v>
      </x:c>
      <x:c r="F8" s="46" t="str">
        <x:v>PASS</x:v>
      </x:c>
    </x:row>
    <x:row r="9">
      <x:c r="A9" s="46" t="str">
        <x:v>A06</x:v>
      </x:c>
      <x:c r="B9" s="46" t="str">
        <x:v>P0</x:v>
      </x:c>
      <x:c r="C9" s="62" t="str">
        <x:v>赖氨酸折纯/实物口径混杂</x:v>
      </x:c>
      <x:c r="D9" s="62" t="str">
        <x:v>统一供需表中赖氨酸吨位利用率保持N/A，仅使用价格、利润状态和Regime方向。</x:v>
      </x:c>
      <x:c r="E9" s="62" t="str">
        <x:v>避免伪精确供需利用率。</x:v>
      </x:c>
      <x:c r="F9" s="46" t="str">
        <x:v>PASS</x:v>
      </x:c>
    </x:row>
    <x:row r="10">
      <x:c r="A10" s="46" t="str">
        <x:v>A07</x:v>
      </x:c>
      <x:c r="B10" s="46" t="str">
        <x:v>P1</x:v>
      </x:c>
      <x:c r="C10" s="62" t="str">
        <x:v>Owner Earnings口径三家公司不同</x:v>
      </x:c>
      <x:c r="D10" s="62" t="str">
        <x:v>统一为 CFO - Maintenance Capex；维护Capex/DA：阜丰1.0、梅花1.0、星湖Bear/Base/Bull=0.9/0.8/0.75。</x:v>
      </x:c>
      <x:c r="E10" s="62" t="str">
        <x:v>估值方法可横向比较。</x:v>
      </x:c>
      <x:c r="F10" s="46" t="str">
        <x:v>PASS</x:v>
      </x:c>
    </x:row>
    <x:row r="11">
      <x:c r="A11" s="46" t="str">
        <x:v>A08</x:v>
      </x:c>
      <x:c r="B11" s="46" t="str">
        <x:v>P1</x:v>
      </x:c>
      <x:c r="C11" s="62" t="str">
        <x:v>估值基准日/股价不同步风险</x:v>
      </x:c>
      <x:c r="D11" s="62" t="str">
        <x:v>所有估值固定使用三份修复模型共同基准 2026-08-17：阜丰HKD5.15、梅花CNY7.90、星湖CNY4.37。</x:v>
      </x:c>
      <x:c r="E11" s="62" t="str">
        <x:v>保证场景IRR横向可比；不是2026-08-21实时股价。</x:v>
      </x:c>
      <x:c r="F11" s="46" t="str">
        <x:v>PASS</x:v>
      </x:c>
    </x:row>
    <x:row r="12">
      <x:c r="A12" s="46" t="str">
        <x:v>A09</x:v>
      </x:c>
      <x:c r="B12" s="46" t="str">
        <x:v>P1</x:v>
      </x:c>
      <x:c r="C12" s="62" t="str">
        <x:v>FCF与Capex口径</x:v>
      </x:c>
      <x:c r="D12" s="62" t="str">
        <x:v>统一保守FCF=CFO-Total Capex；阜丰2025使用总Capex 26.706亿元而非仅PP&amp;E 25.690亿元。</x:v>
      </x:c>
      <x:c r="E12" s="62" t="str">
        <x:v>历史FCF与预测口径一致。</x:v>
      </x:c>
      <x:c r="F12" s="46" t="str">
        <x:v>PASS</x:v>
      </x:c>
    </x:row>
    <x:row r="13">
      <x:c r="A13" s="46" t="str">
        <x:v>A10</x:v>
      </x:c>
      <x:c r="B13" s="46" t="str">
        <x:v>P2</x:v>
      </x:c>
      <x:c r="C13" s="62" t="str">
        <x:v>估值单一倍数易被周期扭曲</x:v>
      </x:c>
      <x:c r="D13" s="62" t="str">
        <x:v>并列PE、EV/EBIT(DA)、Owner Earnings；综合股价用三法中位数，不使用简单平均。</x:v>
      </x:c>
      <x:c r="E13" s="62" t="str">
        <x:v>降低单一极端方法主导结论。</x:v>
      </x:c>
      <x:c r="F13" s="46" t="str">
        <x:v>PASS</x:v>
      </x:c>
    </x:row>
    <x:row r="14">
      <x:c r="A14" s="46" t="str">
        <x:v>A11</x:v>
      </x:c>
      <x:c r="B14" s="46" t="str">
        <x:v>P2</x:v>
      </x:c>
      <x:c r="C14" s="62" t="str">
        <x:v>相对成本精确分数在三份报告间权重略有差异</x:v>
      </x:c>
      <x:c r="D14" s="62" t="str">
        <x:v>最终报告只使用“成本第一梯队/证据强弱”分类，不用0.1分差异强行排序绝对单吨成本。</x:v>
      </x:c>
      <x:c r="E14" s="62" t="str">
        <x:v>避免把证据评分误当真实现金成本。</x:v>
      </x:c>
      <x:c r="F14" s="46" t="str">
        <x:v>PASS</x:v>
      </x:c>
    </x:row>
    <x:row r="15">
      <x:c r="A15" s="46" t="str">
        <x:v>A12</x:v>
      </x:c>
      <x:c r="B15" s="46" t="str">
        <x:v>P2</x:v>
      </x:c>
      <x:c r="C15" s="62" t="str">
        <x:v>2025历史ROIC的Excess Cash/投入资本定义仍有公司差异</x:v>
      </x:c>
      <x:c r="D15" s="62" t="str">
        <x:v>历史ROIC仅作方向性质量对比；估值与未来情景主要看各模型修复后的ROIC路径、FCF和统一11% hurdle。</x:v>
      </x:c>
      <x:c r="E15" s="62" t="str">
        <x:v>避免对历史ROIC小数点进行伪精确横比。</x:v>
      </x:c>
      <x:c r="F15" s="46" t="str">
        <x:v>WARN</x:v>
      </x:c>
    </x:row>
  </x:sheetData>
  <x:mergeCells>
    <x:mergeCell ref="A1:F1"/>
  </x:mergeCells>
  <x:conditionalFormatting sqref="F4:F13">
    <x:cfRule type="expression" dxfId="6" priority="1">
      <x:formula>F4="PASS"</x:formula>
    </x:cfRule>
  </x:conditionalFormatting>
  <x:conditionalFormatting sqref="F14:F15">
    <x:cfRule type="expression" dxfId="7" priority="2">
      <x:formula>F14="PASS"</x:formula>
    </x:cfRule>
    <x:cfRule type="expression" dxfId="8" priority="3">
      <x:formula>F14="WARN"</x:formula>
    </x:cfRule>
  </x:conditionalFormatting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48" hidden="0" customWidth="1"/>
    <x:col min="3" max="3" width="42" hidden="0" customWidth="1"/>
    <x:col min="4" max="4" width="42" hidden="0" customWidth="1"/>
    <x:col min="5" max="5" width="42" hidden="0" customWidth="1"/>
  </x:cols>
  <x:sheetData>
    <x:row r="1" ht="28" customHeight="1">
      <x:c r="A1" s="5" t="str">
        <x:v>来源文件与统一处理映射</x:v>
      </x:c>
      <x:c r="B1" s="5"/>
      <x:c r="C1" s="5"/>
      <x:c r="D1" s="5"/>
      <x:c r="E1" s="5"/>
      <x:c r="F1" s="64"/>
      <x:c r="G1" s="64"/>
      <x:c r="H1" s="64"/>
      <x:c r="I1" s="64"/>
      <x:c r="J1" s="64"/>
      <x:c r="K1" s="64"/>
      <x:c r="L1" s="64"/>
      <x:c r="M1" s="64"/>
      <x:c r="N1" s="64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Source File</x:v>
      </x:c>
      <x:c r="B3" s="14" t="str">
        <x:v>Key Sheets / Files</x:v>
      </x:c>
      <x:c r="C3" s="14" t="str">
        <x:v>Role</x:v>
      </x:c>
      <x:c r="D3" s="14" t="str">
        <x:v>Unified Treatment</x:v>
      </x:c>
      <x:c r="E3" s="14" t="str">
        <x:v>Notes</x:v>
      </x:c>
    </x:row>
    <x:row r="4">
      <x:c r="A4" s="62" t="str">
        <x:v>阜丰集团_审计修复模型包(1).zip</x:v>
      </x:c>
      <x:c r="B4" s="62" t="str">
        <x:v>03_financial_history; 04_product_2025; 17_relative_cost_curve; 27_management_score; 55-61 repair sheets</x:v>
      </x:c>
      <x:c r="C4" s="62" t="str">
        <x:v>公司历史/产品/资本/原预测</x:v>
      </x:c>
      <x:c r="D4" s="62" t="str">
        <x:v>公司数据保留；行业假设替换为统一底座后重基准</x:v>
      </x:c>
      <x:c r="E4" s="62" t="str">
        <x:v>阜丰原行业模型不作为最终公共底座</x:v>
      </x:c>
    </x:row>
    <x:row r="5">
      <x:c r="A5" s="62" t="str">
        <x:v>梅花生物_审计修复模型包(1).zip</x:v>
      </x:c>
      <x:c r="B5" s="62" t="str">
        <x:v>P1/P2/P3; R1-R9; forecast/valuation CSVs</x:v>
      </x:c>
      <x:c r="C5" s="62" t="str">
        <x:v>行业底座+公司模型</x:v>
      </x:c>
      <x:c r="D5" s="62" t="str">
        <x:v>作为统一行业底座主要来源之一；公司预测直接读取修复模型</x:v>
      </x:c>
      <x:c r="E5" s="62" t="str">
        <x:v>2025报告NP含负商誉，另看Adjusted NP</x:v>
      </x:c>
    </x:row>
    <x:row r="6">
      <x:c r="A6" s="62" t="str">
        <x:v>星湖科技_审计修复模型包(1).zip</x:v>
      </x:c>
      <x:c r="B6" s="62" t="str">
        <x:v>historical_financials; R3; R5; R7; R8; R9</x:v>
      </x:c>
      <x:c r="C6" s="62" t="str">
        <x:v>行业底座+公司模型+并购项目桥</x:v>
      </x:c>
      <x:c r="D6" s="62" t="str">
        <x:v>作为统一行业底座主要来源之一；单位修复后读取公司预测</x:v>
      </x:c>
      <x:c r="E6" s="62" t="str">
        <x:v>2020-21并购前；2022重组过渡</x:v>
      </x:c>
    </x:row>
    <x:row r="7">
      <x:c r="A7" s="62" t="str">
        <x:v>通用_发酵氨基酸公司投资调研框架_V2.0_综合修复版(5).md</x:v>
      </x:c>
      <x:c r="B7" s="62" t="str">
        <x:v>P0-P5 + G0-G3</x:v>
      </x:c>
      <x:c r="C7" s="62" t="str">
        <x:v>口径/审计框架</x:v>
      </x:c>
      <x:c r="D7" s="62" t="str">
        <x:v>用于统一11% hurdle、FCF、ROIC、场景、估值纪律</x:v>
      </x:c>
      <x:c r="E7" s="62" t="str">
        <x:v>先供需、再利润、先现金流、再估值</x:v>
      </x:c>
    </x:row>
  </x:sheetData>
  <x:mergeCells>
    <x:mergeCell ref="A1:E1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0" hidden="0" customWidth="1"/>
    <x:col min="3" max="3" width="9" hidden="0" customWidth="1"/>
    <x:col min="4" max="4" width="22" hidden="0" customWidth="1"/>
    <x:col min="5" max="5" width="15" hidden="0" customWidth="1"/>
    <x:col min="6" max="6" width="12" hidden="0" customWidth="1"/>
    <x:col min="7" max="7" width="68" hidden="0" customWidth="1"/>
  </x:cols>
  <x:sheetData>
    <x:row r="1">
      <x:c r="A1" s="78" t="str">
        <x:v>Company</x:v>
      </x:c>
      <x:c r="B1" s="79" t="str">
        <x:v>Scenario</x:v>
      </x:c>
      <x:c r="C1" s="79" t="str">
        <x:v>Year</x:v>
      </x:c>
      <x:c r="D1" s="79" t="str">
        <x:v>Segment</x:v>
      </x:c>
      <x:c r="E1" s="79" t="str">
        <x:v>Revenue_RMB_bn</x:v>
      </x:c>
      <x:c r="F1" s="79" t="str">
        <x:v>Growth</x:v>
      </x:c>
      <x:c r="G1" s="80" t="str">
        <x:v>Method</x:v>
      </x:c>
    </x:row>
    <x:row r="2">
      <x:c r="A2" s="66" t="str">
        <x:v>阜丰集团</x:v>
      </x:c>
      <x:c r="B2" s="66" t="str">
        <x:v>Bear</x:v>
      </x:c>
      <x:c r="C2" s="66" t="n">
        <x:v>2026</x:v>
      </x:c>
      <x:c r="D2" s="66" t="str">
        <x:v>其他</x:v>
      </x:c>
      <x:c r="E2" s="81" t="n">
        <x:v>0.74800166</x:v>
      </x:c>
      <x:c r="F2" s="82"/>
      <x:c r="G2" s="83" t="str">
        <x:v>2026单体模型锚点；核心味精/苏氨酸销量随统一行业需求，ASP随统一行业价格；赖氨酸仅桥接价格方向；非核心沿用单体模型</x:v>
      </x:c>
    </x:row>
    <x:row r="3">
      <x:c r="A3" s="66" t="str">
        <x:v>阜丰集团</x:v>
      </x:c>
      <x:c r="B3" s="66" t="str">
        <x:v>Bear</x:v>
      </x:c>
      <x:c r="C3" s="66" t="n">
        <x:v>2027</x:v>
      </x:c>
      <x:c r="D3" s="66" t="str">
        <x:v>其他</x:v>
      </x:c>
      <x:c r="E3" s="81" t="n">
        <x:v>0.7405216434</x:v>
      </x:c>
      <x:c r="F3" s="82" t="n">
        <x:f>IF(AND(A3=A2,B3=B2,D3=D2,C3=C2+1),E3/E2-1,"")</x:f>
        <x:v>-0.010000000000000009</x:v>
      </x:c>
      <x:c r="G3" s="83" t="str">
        <x:v>2026单体模型锚点；核心味精/苏氨酸销量随统一行业需求，ASP随统一行业价格；赖氨酸仅桥接价格方向；非核心沿用单体模型</x:v>
      </x:c>
    </x:row>
    <x:row r="4">
      <x:c r="A4" s="66" t="str">
        <x:v>阜丰集团</x:v>
      </x:c>
      <x:c r="B4" s="66" t="str">
        <x:v>Bear</x:v>
      </x:c>
      <x:c r="C4" s="66" t="n">
        <x:v>2028</x:v>
      </x:c>
      <x:c r="D4" s="66" t="str">
        <x:v>其他</x:v>
      </x:c>
      <x:c r="E4" s="81" t="n">
        <x:v>0.7405216434</x:v>
      </x:c>
      <x:c r="F4" s="82" t="n">
        <x:f>IF(AND(A4=A3,B4=B3,D4=D3,C4=C3+1),E4/E3-1,"")</x:f>
        <x:v>0</x:v>
      </x:c>
      <x:c r="G4" s="83" t="str">
        <x:v>2026单体模型锚点；核心味精/苏氨酸销量随统一行业需求，ASP随统一行业价格；赖氨酸仅桥接价格方向；非核心沿用单体模型</x:v>
      </x:c>
    </x:row>
    <x:row r="5">
      <x:c r="A5" s="66" t="str">
        <x:v>阜丰集团</x:v>
      </x:c>
      <x:c r="B5" s="66" t="str">
        <x:v>Bear</x:v>
      </x:c>
      <x:c r="C5" s="66" t="n">
        <x:v>2029</x:v>
      </x:c>
      <x:c r="D5" s="66" t="str">
        <x:v>其他</x:v>
      </x:c>
      <x:c r="E5" s="81" t="n">
        <x:v>0.7405216434</x:v>
      </x:c>
      <x:c r="F5" s="82" t="n">
        <x:f>IF(AND(A5=A4,B5=B4,D5=D4,C5=C4+1),E5/E4-1,"")</x:f>
        <x:v>0</x:v>
      </x:c>
      <x:c r="G5" s="83" t="str">
        <x:v>2026单体模型锚点；核心味精/苏氨酸销量随统一行业需求，ASP随统一行业价格；赖氨酸仅桥接价格方向；非核心沿用单体模型</x:v>
      </x:c>
    </x:row>
    <x:row r="6">
      <x:c r="A6" s="66" t="str">
        <x:v>阜丰集团</x:v>
      </x:c>
      <x:c r="B6" s="66" t="str">
        <x:v>Bear</x:v>
      </x:c>
      <x:c r="C6" s="66" t="n">
        <x:v>2030</x:v>
      </x:c>
      <x:c r="D6" s="66" t="str">
        <x:v>其他</x:v>
      </x:c>
      <x:c r="E6" s="81" t="n">
        <x:v>0.7405216434</x:v>
      </x:c>
      <x:c r="F6" s="82" t="n">
        <x:f>IF(AND(A6=A5,B6=B5,D6=D5,C6=C5+1),E6/E5-1,"")</x:f>
        <x:v>0</x:v>
      </x:c>
      <x:c r="G6" s="83" t="str">
        <x:v>2026单体模型锚点；核心味精/苏氨酸销量随统一行业需求，ASP随统一行业价格；赖氨酸仅桥接价格方向；非核心沿用单体模型</x:v>
      </x:c>
    </x:row>
    <x:row r="7">
      <x:c r="A7" s="66" t="str">
        <x:v>阜丰集团</x:v>
      </x:c>
      <x:c r="B7" s="66" t="str">
        <x:v>Bear</x:v>
      </x:c>
      <x:c r="C7" s="66" t="n">
        <x:v>2026</x:v>
      </x:c>
      <x:c r="D7" s="66" t="str">
        <x:v>动物营养</x:v>
      </x:c>
      <x:c r="E7" s="81" t="n">
        <x:v>9.646379280000001</x:v>
      </x:c>
      <x:c r="F7" s="82" t="str">
        <x:f>IF(AND(A7=A6,B7=B6,D7=D6,C7=C6+1),E7/E6-1,"")</x:f>
      </x:c>
      <x:c r="G7" s="83" t="str">
        <x:v>2026单体模型锚点；核心味精/苏氨酸销量随统一行业需求，ASP随统一行业价格；赖氨酸仅桥接价格方向；非核心沿用单体模型</x:v>
      </x:c>
    </x:row>
    <x:row r="8">
      <x:c r="A8" s="66" t="str">
        <x:v>阜丰集团</x:v>
      </x:c>
      <x:c r="B8" s="66" t="str">
        <x:v>Bear</x:v>
      </x:c>
      <x:c r="C8" s="66" t="n">
        <x:v>2027</x:v>
      </x:c>
      <x:c r="D8" s="66" t="str">
        <x:v>动物营养</x:v>
      </x:c>
      <x:c r="E8" s="81" t="n">
        <x:v>9.378772894472096</x:v>
      </x:c>
      <x:c r="F8" s="82" t="n">
        <x:f>IF(AND(A8=A7,B8=B7,D8=D7,C8=C7+1),E8/E7-1,"")</x:f>
        <x:v>-0.027741640439406967</x:v>
      </x:c>
      <x:c r="G8" s="83" t="str">
        <x:v>2026单体模型锚点；核心味精/苏氨酸销量随统一行业需求，ASP随统一行业价格；赖氨酸仅桥接价格方向；非核心沿用单体模型</x:v>
      </x:c>
    </x:row>
    <x:row r="9">
      <x:c r="A9" s="66" t="str">
        <x:v>阜丰集团</x:v>
      </x:c>
      <x:c r="B9" s="66" t="str">
        <x:v>Bear</x:v>
      </x:c>
      <x:c r="C9" s="66" t="n">
        <x:v>2028</x:v>
      </x:c>
      <x:c r="D9" s="66" t="str">
        <x:v>动物营养</x:v>
      </x:c>
      <x:c r="E9" s="81" t="n">
        <x:v>9.387926335276376</x:v>
      </x:c>
      <x:c r="F9" s="82" t="n">
        <x:f>IF(AND(A9=A8,B9=B8,D9=D8,C9=C8+1),E9/E8-1,"")</x:f>
        <x:v>0.0009759742460204723</x:v>
      </x:c>
      <x:c r="G9" s="83" t="str">
        <x:v>2026单体模型锚点；核心味精/苏氨酸销量随统一行业需求，ASP随统一行业价格；赖氨酸仅桥接价格方向；非核心沿用单体模型</x:v>
      </x:c>
    </x:row>
    <x:row r="10">
      <x:c r="A10" s="66" t="str">
        <x:v>阜丰集团</x:v>
      </x:c>
      <x:c r="B10" s="66" t="str">
        <x:v>Bear</x:v>
      </x:c>
      <x:c r="C10" s="66" t="n">
        <x:v>2029</x:v>
      </x:c>
      <x:c r="D10" s="66" t="str">
        <x:v>动物营养</x:v>
      </x:c>
      <x:c r="E10" s="81" t="n">
        <x:v>9.425171310488695</x:v>
      </x:c>
      <x:c r="F10" s="82" t="n">
        <x:f>IF(AND(A10=A9,B10=B9,D10=D9,C10=C9+1),E10/E9-1,"")</x:f>
        <x:v>0.003967327169192458</x:v>
      </x:c>
      <x:c r="G10" s="83" t="str">
        <x:v>2026单体模型锚点；核心味精/苏氨酸销量随统一行业需求，ASP随统一行业价格；赖氨酸仅桥接价格方向；非核心沿用单体模型</x:v>
      </x:c>
    </x:row>
    <x:row r="11">
      <x:c r="A11" s="66" t="str">
        <x:v>阜丰集团</x:v>
      </x:c>
      <x:c r="B11" s="66" t="str">
        <x:v>Bear</x:v>
      </x:c>
      <x:c r="C11" s="66" t="n">
        <x:v>2030</x:v>
      </x:c>
      <x:c r="D11" s="66" t="str">
        <x:v>动物营养</x:v>
      </x:c>
      <x:c r="E11" s="81" t="n">
        <x:v>9.462508735453138</x:v>
      </x:c>
      <x:c r="F11" s="82" t="n">
        <x:f>IF(AND(A11=A10,B11=B10,D11=D10,C11=C10+1),E11/E10-1,"")</x:f>
        <x:v>0.003961458496026804</x:v>
      </x:c>
      <x:c r="G11" s="83" t="str">
        <x:v>2026单体模型锚点；核心味精/苏氨酸销量随统一行业需求，ASP随统一行业价格；赖氨酸仅桥接价格方向；非核心沿用单体模型</x:v>
      </x:c>
    </x:row>
    <x:row r="12">
      <x:c r="A12" s="66" t="str">
        <x:v>阜丰集团</x:v>
      </x:c>
      <x:c r="B12" s="66" t="str">
        <x:v>Bear</x:v>
      </x:c>
      <x:c r="C12" s="66" t="n">
        <x:v>2026</x:v>
      </x:c>
      <x:c r="D12" s="66" t="str">
        <x:v>胶体</x:v>
      </x:c>
      <x:c r="E12" s="81" t="n">
        <x:v>1.0989181127681986</x:v>
      </x:c>
      <x:c r="F12" s="82" t="str">
        <x:f>IF(AND(A12=A11,B12=B11,D12=D11,C12=C11+1),E12/E11-1,"")</x:f>
      </x:c>
      <x:c r="G12" s="83" t="str">
        <x:v>2026单体模型锚点；核心味精/苏氨酸销量随统一行业需求，ASP随统一行业价格；赖氨酸仅桥接价格方向；非核心沿用单体模型</x:v>
      </x:c>
    </x:row>
    <x:row r="13">
      <x:c r="A13" s="66" t="str">
        <x:v>阜丰集团</x:v>
      </x:c>
      <x:c r="B13" s="66" t="str">
        <x:v>Bear</x:v>
      </x:c>
      <x:c r="C13" s="66" t="n">
        <x:v>2027</x:v>
      </x:c>
      <x:c r="D13" s="66" t="str">
        <x:v>胶体</x:v>
      </x:c>
      <x:c r="E13" s="81" t="n">
        <x:v>1.0656175638964351</x:v>
      </x:c>
      <x:c r="F13" s="82" t="n">
        <x:f>IF(AND(A13=A12,B13=B12,D13=D12,C13=C12+1),E13/E12-1,"")</x:f>
        <x:v>-0.030303030303030165</x:v>
      </x:c>
      <x:c r="G13" s="83" t="str">
        <x:v>2026单体模型锚点；核心味精/苏氨酸销量随统一行业需求，ASP随统一行业价格；赖氨酸仅桥接价格方向；非核心沿用单体模型</x:v>
      </x:c>
    </x:row>
    <x:row r="14">
      <x:c r="A14" s="66" t="str">
        <x:v>阜丰集团</x:v>
      </x:c>
      <x:c r="B14" s="66" t="str">
        <x:v>Bear</x:v>
      </x:c>
      <x:c r="C14" s="66" t="n">
        <x:v>2028</x:v>
      </x:c>
      <x:c r="D14" s="66" t="str">
        <x:v>胶体</x:v>
      </x:c>
      <x:c r="E14" s="81" t="n">
        <x:v>1.1099072938958807</x:v>
      </x:c>
      <x:c r="F14" s="82" t="n">
        <x:f>IF(AND(A14=A13,B14=B13,D14=D13,C14=C13+1),E14/E13-1,"")</x:f>
        <x:v>0.04156249999999995</x:v>
      </x:c>
      <x:c r="G14" s="83" t="str">
        <x:v>2026单体模型锚点；核心味精/苏氨酸销量随统一行业需求，ASP随统一行业价格；赖氨酸仅桥接价格方向；非核心沿用单体模型</x:v>
      </x:c>
    </x:row>
    <x:row r="15">
      <x:c r="A15" s="66" t="str">
        <x:v>阜丰集团</x:v>
      </x:c>
      <x:c r="B15" s="66" t="str">
        <x:v>Bear</x:v>
      </x:c>
      <x:c r="C15" s="66" t="n">
        <x:v>2029</x:v>
      </x:c>
      <x:c r="D15" s="66" t="str">
        <x:v>胶体</x:v>
      </x:c>
      <x:c r="E15" s="81" t="n">
        <x:v>1.1549762567389257</x:v>
      </x:c>
      <x:c r="F15" s="82" t="n">
        <x:f>IF(AND(A15=A14,B15=B14,D15=D14,C15=C14+1),E15/E14-1,"")</x:f>
        <x:v>0.040606060606060757</x:v>
      </x:c>
      <x:c r="G15" s="83" t="str">
        <x:v>2026单体模型锚点；核心味精/苏氨酸销量随统一行业需求，ASP随统一行业价格；赖氨酸仅桥接价格方向；非核心沿用单体模型</x:v>
      </x:c>
    </x:row>
    <x:row r="16">
      <x:c r="A16" s="66" t="str">
        <x:v>阜丰集团</x:v>
      </x:c>
      <x:c r="B16" s="66" t="str">
        <x:v>Bear</x:v>
      </x:c>
      <x:c r="C16" s="66" t="n">
        <x:v>2030</x:v>
      </x:c>
      <x:c r="D16" s="66" t="str">
        <x:v>胶体</x:v>
      </x:c>
      <x:c r="E16" s="81" t="n">
        <x:v>1.2008356081094418</x:v>
      </x:c>
      <x:c r="F16" s="82" t="n">
        <x:f>IF(AND(A16=A15,B16=B15,D16=D15,C16=C15+1),E16/E15-1,"")</x:f>
        <x:v>0.039705882352941035</x:v>
      </x:c>
      <x:c r="G16" s="83" t="str">
        <x:v>2026单体模型锚点；核心味精/苏氨酸销量随统一行业需求，ASP随统一行业价格；赖氨酸仅桥接价格方向；非核心沿用单体模型</x:v>
      </x:c>
    </x:row>
    <x:row r="17">
      <x:c r="A17" s="66" t="str">
        <x:v>阜丰集团</x:v>
      </x:c>
      <x:c r="B17" s="66" t="str">
        <x:v>Bear</x:v>
      </x:c>
      <x:c r="C17" s="66" t="n">
        <x:v>2026</x:v>
      </x:c>
      <x:c r="D17" s="66" t="str">
        <x:v>食品添加剂</x:v>
      </x:c>
      <x:c r="E17" s="81" t="n">
        <x:v>12.436819759999999</x:v>
      </x:c>
      <x:c r="F17" s="82" t="str">
        <x:f>IF(AND(A17=A16,B17=B16,D17=D16,C17=C16+1),E17/E16-1,"")</x:f>
      </x:c>
      <x:c r="G17" s="83" t="str">
        <x:v>2026单体模型锚点；核心味精/苏氨酸销量随统一行业需求，ASP随统一行业价格；赖氨酸仅桥接价格方向；非核心沿用单体模型</x:v>
      </x:c>
    </x:row>
    <x:row r="18">
      <x:c r="A18" s="66" t="str">
        <x:v>阜丰集团</x:v>
      </x:c>
      <x:c r="B18" s="66" t="str">
        <x:v>Bear</x:v>
      </x:c>
      <x:c r="C18" s="66" t="n">
        <x:v>2027</x:v>
      </x:c>
      <x:c r="D18" s="66" t="str">
        <x:v>食品添加剂</x:v>
      </x:c>
      <x:c r="E18" s="81" t="n">
        <x:v>12.270495953976365</x:v>
      </x:c>
      <x:c r="F18" s="82" t="n">
        <x:f>IF(AND(A18=A17,B18=B17,D18=D17,C18=C17+1),E18/E17-1,"")</x:f>
        <x:v>-0.0133734997558278</x:v>
      </x:c>
      <x:c r="G18" s="83" t="str">
        <x:v>2026单体模型锚点；核心味精/苏氨酸销量随统一行业需求，ASP随统一行业价格；赖氨酸仅桥接价格方向；非核心沿用单体模型</x:v>
      </x:c>
    </x:row>
    <x:row r="19">
      <x:c r="A19" s="66" t="str">
        <x:v>阜丰集团</x:v>
      </x:c>
      <x:c r="B19" s="66" t="str">
        <x:v>Bear</x:v>
      </x:c>
      <x:c r="C19" s="66" t="n">
        <x:v>2028</x:v>
      </x:c>
      <x:c r="D19" s="66" t="str">
        <x:v>食品添加剂</x:v>
      </x:c>
      <x:c r="E19" s="81" t="n">
        <x:v>12.24413986362491</x:v>
      </x:c>
      <x:c r="F19" s="82" t="n">
        <x:f>IF(AND(A19=A18,B19=B18,D19=D18,C19=C18+1),E19/E18-1,"")</x:f>
        <x:v>-0.002147923804409313</x:v>
      </x:c>
      <x:c r="G19" s="83" t="str">
        <x:v>2026单体模型锚点；核心味精/苏氨酸销量随统一行业需求，ASP随统一行业价格；赖氨酸仅桥接价格方向；非核心沿用单体模型</x:v>
      </x:c>
    </x:row>
    <x:row r="20">
      <x:c r="A20" s="66" t="str">
        <x:v>阜丰集团</x:v>
      </x:c>
      <x:c r="B20" s="66" t="str">
        <x:v>Bear</x:v>
      </x:c>
      <x:c r="C20" s="66" t="n">
        <x:v>2029</x:v>
      </x:c>
      <x:c r="D20" s="66" t="str">
        <x:v>食品添加剂</x:v>
      </x:c>
      <x:c r="E20" s="81" t="n">
        <x:v>12.218047334176969</x:v>
      </x:c>
      <x:c r="F20" s="82" t="n">
        <x:f>IF(AND(A20=A19,B20=B19,D20=D19,C20=C19+1),E20/E19-1,"")</x:f>
        <x:v>-0.002131021838900904</x:v>
      </x:c>
      <x:c r="G20" s="83" t="str">
        <x:v>2026单体模型锚点；核心味精/苏氨酸销量随统一行业需求，ASP随统一行业价格；赖氨酸仅桥接价格方向；非核心沿用单体模型</x:v>
      </x:c>
    </x:row>
    <x:row r="21">
      <x:c r="A21" s="66" t="str">
        <x:v>阜丰集团</x:v>
      </x:c>
      <x:c r="B21" s="66" t="str">
        <x:v>Bear</x:v>
      </x:c>
      <x:c r="C21" s="66" t="n">
        <x:v>2030</x:v>
      </x:c>
      <x:c r="D21" s="66" t="str">
        <x:v>食品添加剂</x:v>
      </x:c>
      <x:c r="E21" s="81" t="n">
        <x:v>12.192215730023507</x:v>
      </x:c>
      <x:c r="F21" s="82" t="n">
        <x:f>IF(AND(A21=A20,B21=B20,D21=D20,C21=C20+1),E21/E20-1,"")</x:f>
        <x:v>-0.0021142170632457713</x:v>
      </x:c>
      <x:c r="G21" s="83" t="str">
        <x:v>2026单体模型锚点；核心味精/苏氨酸销量随统一行业需求，ASP随统一行业价格；赖氨酸仅桥接价格方向；非核心沿用单体模型</x:v>
      </x:c>
    </x:row>
    <x:row r="22">
      <x:c r="A22" s="66" t="str">
        <x:v>阜丰集团</x:v>
      </x:c>
      <x:c r="B22" s="66" t="str">
        <x:v>Bear</x:v>
      </x:c>
      <x:c r="C22" s="66" t="n">
        <x:v>2026</x:v>
      </x:c>
      <x:c r="D22" s="66" t="str">
        <x:v>高端氨基酸</x:v>
      </x:c>
      <x:c r="E22" s="81" t="n">
        <x:v>2.033529</x:v>
      </x:c>
      <x:c r="F22" s="82" t="str">
        <x:f>IF(AND(A22=A21,B22=B21,D22=D21,C22=C21+1),E22/E21-1,"")</x:f>
      </x:c>
      <x:c r="G22" s="83" t="str">
        <x:v>2026单体模型锚点；核心味精/苏氨酸销量随统一行业需求，ASP随统一行业价格；赖氨酸仅桥接价格方向；非核心沿用单体模型</x:v>
      </x:c>
    </x:row>
    <x:row r="23">
      <x:c r="A23" s="66" t="str">
        <x:v>阜丰集团</x:v>
      </x:c>
      <x:c r="B23" s="66" t="str">
        <x:v>Bear</x:v>
      </x:c>
      <x:c r="C23" s="66" t="n">
        <x:v>2027</x:v>
      </x:c>
      <x:c r="D23" s="66" t="str">
        <x:v>高端氨基酸</x:v>
      </x:c>
      <x:c r="E23" s="81" t="n">
        <x:v>2.1148701599999997</x:v>
      </x:c>
      <x:c r="F23" s="82" t="n">
        <x:f>IF(AND(A23=A22,B23=B22,D23=D22,C23=C22+1),E23/E22-1,"")</x:f>
        <x:v>0.039999999999999813</x:v>
      </x:c>
      <x:c r="G23" s="83" t="str">
        <x:v>2026单体模型锚点；核心味精/苏氨酸销量随统一行业需求，ASP随统一行业价格；赖氨酸仅桥接价格方向；非核心沿用单体模型</x:v>
      </x:c>
    </x:row>
    <x:row r="24">
      <x:c r="A24" s="66" t="str">
        <x:v>阜丰集团</x:v>
      </x:c>
      <x:c r="B24" s="66" t="str">
        <x:v>Bear</x:v>
      </x:c>
      <x:c r="C24" s="66" t="n">
        <x:v>2028</x:v>
      </x:c>
      <x:c r="D24" s="66" t="str">
        <x:v>高端氨基酸</x:v>
      </x:c>
      <x:c r="E24" s="81" t="n">
        <x:v>2.1994649664</x:v>
      </x:c>
      <x:c r="F24" s="82" t="n">
        <x:f>IF(AND(A24=A23,B24=B23,D24=D23,C24=C23+1),E24/E23-1,"")</x:f>
        <x:v>0.040000000000000036</x:v>
      </x:c>
      <x:c r="G24" s="83" t="str">
        <x:v>2026单体模型锚点；核心味精/苏氨酸销量随统一行业需求，ASP随统一行业价格；赖氨酸仅桥接价格方向；非核心沿用单体模型</x:v>
      </x:c>
    </x:row>
    <x:row r="25">
      <x:c r="A25" s="66" t="str">
        <x:v>阜丰集团</x:v>
      </x:c>
      <x:c r="B25" s="66" t="str">
        <x:v>Bear</x:v>
      </x:c>
      <x:c r="C25" s="66" t="n">
        <x:v>2029</x:v>
      </x:c>
      <x:c r="D25" s="66" t="str">
        <x:v>高端氨基酸</x:v>
      </x:c>
      <x:c r="E25" s="81" t="n">
        <x:v>2.265448915392</x:v>
      </x:c>
      <x:c r="F25" s="82" t="n">
        <x:f>IF(AND(A25=A24,B25=B24,D25=D24,C25=C24+1),E25/E24-1,"")</x:f>
        <x:v>0.030000000000000027</x:v>
      </x:c>
      <x:c r="G25" s="83" t="str">
        <x:v>2026单体模型锚点；核心味精/苏氨酸销量随统一行业需求，ASP随统一行业价格；赖氨酸仅桥接价格方向；非核心沿用单体模型</x:v>
      </x:c>
    </x:row>
    <x:row r="26">
      <x:c r="A26" s="66" t="str">
        <x:v>阜丰集团</x:v>
      </x:c>
      <x:c r="B26" s="66" t="str">
        <x:v>Bear</x:v>
      </x:c>
      <x:c r="C26" s="66" t="n">
        <x:v>2030</x:v>
      </x:c>
      <x:c r="D26" s="66" t="str">
        <x:v>高端氨基酸</x:v>
      </x:c>
      <x:c r="E26" s="81" t="n">
        <x:v>2.3107578936998396</x:v>
      </x:c>
      <x:c r="F26" s="82" t="n">
        <x:f>IF(AND(A26=A25,B26=B25,D26=D25,C26=C25+1),E26/E25-1,"")</x:f>
        <x:v>0.019999999999999796</x:v>
      </x:c>
      <x:c r="G26" s="83" t="str">
        <x:v>2026单体模型锚点；核心味精/苏氨酸销量随统一行业需求，ASP随统一行业价格；赖氨酸仅桥接价格方向；非核心沿用单体模型</x:v>
      </x:c>
    </x:row>
    <x:row r="27">
      <x:c r="A27" s="66" t="str">
        <x:v>阜丰集团</x:v>
      </x:c>
      <x:c r="B27" s="66" t="str">
        <x:v>Base</x:v>
      </x:c>
      <x:c r="C27" s="66" t="n">
        <x:v>2026</x:v>
      </x:c>
      <x:c r="D27" s="66" t="str">
        <x:v>其他</x:v>
      </x:c>
      <x:c r="E27" s="81" t="n">
        <x:v>0.763267</x:v>
      </x:c>
      <x:c r="F27" s="82" t="str">
        <x:f>IF(AND(A27=A26,B27=B26,D27=D26,C27=C26+1),E27/E26-1,"")</x:f>
      </x:c>
      <x:c r="G27" s="83" t="str">
        <x:v>2026单体模型锚点；核心味精/苏氨酸销量随统一行业需求，ASP随统一行业价格；赖氨酸仅桥接价格方向；非核心沿用单体模型</x:v>
      </x:c>
    </x:row>
    <x:row r="28">
      <x:c r="A28" s="66" t="str">
        <x:v>阜丰集团</x:v>
      </x:c>
      <x:c r="B28" s="66" t="str">
        <x:v>Base</x:v>
      </x:c>
      <x:c r="C28" s="66" t="n">
        <x:v>2027</x:v>
      </x:c>
      <x:c r="D28" s="66" t="str">
        <x:v>其他</x:v>
      </x:c>
      <x:c r="E28" s="81" t="n">
        <x:v>0.763267</x:v>
      </x:c>
      <x:c r="F28" s="82" t="n">
        <x:f>IF(AND(A28=A27,B28=B27,D28=D27,C28=C27+1),E28/E27-1,"")</x:f>
        <x:v>0</x:v>
      </x:c>
      <x:c r="G28" s="83" t="str">
        <x:v>2026单体模型锚点；核心味精/苏氨酸销量随统一行业需求，ASP随统一行业价格；赖氨酸仅桥接价格方向；非核心沿用单体模型</x:v>
      </x:c>
    </x:row>
    <x:row r="29">
      <x:c r="A29" s="66" t="str">
        <x:v>阜丰集团</x:v>
      </x:c>
      <x:c r="B29" s="66" t="str">
        <x:v>Base</x:v>
      </x:c>
      <x:c r="C29" s="66" t="n">
        <x:v>2028</x:v>
      </x:c>
      <x:c r="D29" s="66" t="str">
        <x:v>其他</x:v>
      </x:c>
      <x:c r="E29" s="81" t="n">
        <x:v>0.77089967</x:v>
      </x:c>
      <x:c r="F29" s="82" t="n">
        <x:f>IF(AND(A29=A28,B29=B28,D29=D28,C29=C28+1),E29/E28-1,"")</x:f>
        <x:v>0.010000000000000009</x:v>
      </x:c>
      <x:c r="G29" s="83" t="str">
        <x:v>2026单体模型锚点；核心味精/苏氨酸销量随统一行业需求，ASP随统一行业价格；赖氨酸仅桥接价格方向；非核心沿用单体模型</x:v>
      </x:c>
    </x:row>
    <x:row r="30">
      <x:c r="A30" s="66" t="str">
        <x:v>阜丰集团</x:v>
      </x:c>
      <x:c r="B30" s="66" t="str">
        <x:v>Base</x:v>
      </x:c>
      <x:c r="C30" s="66" t="n">
        <x:v>2029</x:v>
      </x:c>
      <x:c r="D30" s="66" t="str">
        <x:v>其他</x:v>
      </x:c>
      <x:c r="E30" s="81" t="n">
        <x:v>0.7786086667000001</x:v>
      </x:c>
      <x:c r="F30" s="82" t="n">
        <x:f>IF(AND(A30=A29,B30=B29,D30=D29,C30=C29+1),E30/E29-1,"")</x:f>
        <x:v>0.010000000000000009</x:v>
      </x:c>
      <x:c r="G30" s="83" t="str">
        <x:v>2026单体模型锚点；核心味精/苏氨酸销量随统一行业需求，ASP随统一行业价格；赖氨酸仅桥接价格方向；非核心沿用单体模型</x:v>
      </x:c>
    </x:row>
    <x:row r="31">
      <x:c r="A31" s="66" t="str">
        <x:v>阜丰集团</x:v>
      </x:c>
      <x:c r="B31" s="66" t="str">
        <x:v>Base</x:v>
      </x:c>
      <x:c r="C31" s="66" t="n">
        <x:v>2030</x:v>
      </x:c>
      <x:c r="D31" s="66" t="str">
        <x:v>其他</x:v>
      </x:c>
      <x:c r="E31" s="81" t="n">
        <x:v>0.7863947533670002</x:v>
      </x:c>
      <x:c r="F31" s="82" t="n">
        <x:f>IF(AND(A31=A30,B31=B30,D31=D30,C31=C30+1),E31/E30-1,"")</x:f>
        <x:v>0.010000000000000009</x:v>
      </x:c>
      <x:c r="G31" s="83" t="str">
        <x:v>2026单体模型锚点；核心味精/苏氨酸销量随统一行业需求，ASP随统一行业价格；赖氨酸仅桥接价格方向；非核心沿用单体模型</x:v>
      </x:c>
    </x:row>
    <x:row r="32">
      <x:c r="A32" s="66" t="str">
        <x:v>阜丰集团</x:v>
      </x:c>
      <x:c r="B32" s="66" t="str">
        <x:v>Base</x:v>
      </x:c>
      <x:c r="C32" s="66" t="n">
        <x:v>2026</x:v>
      </x:c>
      <x:c r="D32" s="66" t="str">
        <x:v>动物营养</x:v>
      </x:c>
      <x:c r="E32" s="81" t="n">
        <x:v>10.122836</x:v>
      </x:c>
      <x:c r="F32" s="82" t="str">
        <x:f>IF(AND(A32=A31,B32=B31,D32=D31,C32=C31+1),E32/E31-1,"")</x:f>
      </x:c>
      <x:c r="G32" s="83" t="str">
        <x:v>2026单体模型锚点；核心味精/苏氨酸销量随统一行业需求，ASP随统一行业价格；赖氨酸仅桥接价格方向；非核心沿用单体模型</x:v>
      </x:c>
    </x:row>
    <x:row r="33">
      <x:c r="A33" s="66" t="str">
        <x:v>阜丰集团</x:v>
      </x:c>
      <x:c r="B33" s="66" t="str">
        <x:v>Base</x:v>
      </x:c>
      <x:c r="C33" s="66" t="n">
        <x:v>2027</x:v>
      </x:c>
      <x:c r="D33" s="66" t="str">
        <x:v>动物营养</x:v>
      </x:c>
      <x:c r="E33" s="81" t="n">
        <x:v>9.8428726385124</x:v>
      </x:c>
      <x:c r="F33" s="82" t="n">
        <x:f>IF(AND(A33=A32,B33=B32,D33=D32,C33=C32+1),E33/E32-1,"")</x:f>
        <x:v>-0.027656613372734618</x:v>
      </x:c>
      <x:c r="G33" s="83" t="str">
        <x:v>2026单体模型锚点；核心味精/苏氨酸销量随统一行业需求，ASP随统一行业价格；赖氨酸仅桥接价格方向；非核心沿用单体模型</x:v>
      </x:c>
    </x:row>
    <x:row r="34">
      <x:c r="A34" s="66" t="str">
        <x:v>阜丰集团</x:v>
      </x:c>
      <x:c r="B34" s="66" t="str">
        <x:v>Base</x:v>
      </x:c>
      <x:c r="C34" s="66" t="n">
        <x:v>2028</x:v>
      </x:c>
      <x:c r="D34" s="66" t="str">
        <x:v>动物营养</x:v>
      </x:c>
      <x:c r="E34" s="81" t="n">
        <x:v>10.210591135276033</x:v>
      </x:c>
      <x:c r="F34" s="82" t="n">
        <x:f>IF(AND(A34=A33,B34=B33,D34=D33,C34=C33+1),E34/E33-1,"")</x:f>
        <x:v>0.03735885957975871</x:v>
      </x:c>
      <x:c r="G34" s="83" t="str">
        <x:v>2026单体模型锚点；核心味精/苏氨酸销量随统一行业需求，ASP随统一行业价格；赖氨酸仅桥接价格方向；非核心沿用单体模型</x:v>
      </x:c>
    </x:row>
    <x:row r="35">
      <x:c r="A35" s="66" t="str">
        <x:v>阜丰集团</x:v>
      </x:c>
      <x:c r="B35" s="66" t="str">
        <x:v>Base</x:v>
      </x:c>
      <x:c r="C35" s="66" t="n">
        <x:v>2029</x:v>
      </x:c>
      <x:c r="D35" s="66" t="str">
        <x:v>动物营养</x:v>
      </x:c>
      <x:c r="E35" s="81" t="n">
        <x:v>10.361038671496392</x:v>
      </x:c>
      <x:c r="F35" s="82" t="n">
        <x:f>IF(AND(A35=A34,B35=B34,D35=D34,C35=C34+1),E35/E34-1,"")</x:f>
        <x:v>0.01473445897765746</x:v>
      </x:c>
      <x:c r="G35" s="83" t="str">
        <x:v>2026单体模型锚点；核心味精/苏氨酸销量随统一行业需求，ASP随统一行业价格；赖氨酸仅桥接价格方向；非核心沿用单体模型</x:v>
      </x:c>
    </x:row>
    <x:row r="36">
      <x:c r="A36" s="66" t="str">
        <x:v>阜丰集团</x:v>
      </x:c>
      <x:c r="B36" s="66" t="str">
        <x:v>Base</x:v>
      </x:c>
      <x:c r="C36" s="66" t="n">
        <x:v>2030</x:v>
      </x:c>
      <x:c r="D36" s="66" t="str">
        <x:v>动物营养</x:v>
      </x:c>
      <x:c r="E36" s="81" t="n">
        <x:v>10.806525929240882</x:v>
      </x:c>
      <x:c r="F36" s="82" t="n">
        <x:f>IF(AND(A36=A35,B36=B35,D36=D35,C36=C35+1),E36/E35-1,"")</x:f>
        <x:v>0.04299638982817844</x:v>
      </x:c>
      <x:c r="G36" s="83" t="str">
        <x:v>2026单体模型锚点；核心味精/苏氨酸销量随统一行业需求，ASP随统一行业价格；赖氨酸仅桥接价格方向；非核心沿用单体模型</x:v>
      </x:c>
    </x:row>
    <x:row r="37">
      <x:c r="A37" s="66" t="str">
        <x:v>阜丰集团</x:v>
      </x:c>
      <x:c r="B37" s="66" t="str">
        <x:v>Base</x:v>
      </x:c>
      <x:c r="C37" s="66" t="n">
        <x:v>2026</x:v>
      </x:c>
      <x:c r="D37" s="66" t="str">
        <x:v>胶体</x:v>
      </x:c>
      <x:c r="E37" s="81" t="n">
        <x:v>1.1893053168486998</x:v>
      </x:c>
      <x:c r="F37" s="82" t="str">
        <x:f>IF(AND(A37=A36,B37=B36,D37=D36,C37=C36+1),E37/E36-1,"")</x:f>
      </x:c>
      <x:c r="G37" s="83" t="str">
        <x:v>2026单体模型锚点；核心味精/苏氨酸销量随统一行业需求，ASP随统一行业价格；赖氨酸仅桥接价格方向；非核心沿用单体模型</x:v>
      </x:c>
    </x:row>
    <x:row r="38">
      <x:c r="A38" s="66" t="str">
        <x:v>阜丰集团</x:v>
      </x:c>
      <x:c r="B38" s="66" t="str">
        <x:v>Base</x:v>
      </x:c>
      <x:c r="C38" s="66" t="n">
        <x:v>2027</x:v>
      </x:c>
      <x:c r="D38" s="66" t="str">
        <x:v>胶体</x:v>
      </x:c>
      <x:c r="E38" s="81" t="n">
        <x:v>1.2011983700171869</x:v>
      </x:c>
      <x:c r="F38" s="82" t="n">
        <x:f>IF(AND(A38=A37,B38=B37,D38=D37,C38=C37+1),E38/E37-1,"")</x:f>
        <x:v>0.010000000000000009</x:v>
      </x:c>
      <x:c r="G38" s="83" t="str">
        <x:v>2026单体模型锚点；核心味精/苏氨酸销量随统一行业需求，ASP随统一行业价格；赖氨酸仅桥接价格方向；非核心沿用单体模型</x:v>
      </x:c>
    </x:row>
    <x:row r="39">
      <x:c r="A39" s="66" t="str">
        <x:v>阜丰集团</x:v>
      </x:c>
      <x:c r="B39" s="66" t="str">
        <x:v>Base</x:v>
      </x:c>
      <x:c r="C39" s="66" t="n">
        <x:v>2028</x:v>
      </x:c>
      <x:c r="D39" s="66" t="str">
        <x:v>胶体</x:v>
      </x:c>
      <x:c r="E39" s="81" t="n">
        <x:v>1.295235042412818</x:v>
      </x:c>
      <x:c r="F39" s="82" t="n">
        <x:f>IF(AND(A39=A38,B39=B38,D39=D38,C39=C38+1),E39/E38-1,"")</x:f>
        <x:v>0.07828571428571429</x:v>
      </x:c>
      <x:c r="G39" s="83" t="str">
        <x:v>2026单体模型锚点；核心味精/苏氨酸销量随统一行业需求，ASP随统一行业价格；赖氨酸仅桥接价格方向；非核心沿用单体模型</x:v>
      </x:c>
    </x:row>
    <x:row r="40">
      <x:c r="A40" s="66" t="str">
        <x:v>阜丰集团</x:v>
      </x:c>
      <x:c r="B40" s="66" t="str">
        <x:v>Base</x:v>
      </x:c>
      <x:c r="C40" s="66" t="n">
        <x:v>2029</x:v>
      </x:c>
      <x:c r="D40" s="66" t="str">
        <x:v>胶体</x:v>
      </x:c>
      <x:c r="E40" s="81" t="n">
        <x:v>1.356846222808671</x:v>
      </x:c>
      <x:c r="F40" s="82" t="n">
        <x:f>IF(AND(A40=A39,B40=B39,D40=D39,C40=C39+1),E40/E39-1,"")</x:f>
        <x:v>0.047567567567567526</x:v>
      </x:c>
      <x:c r="G40" s="83" t="str">
        <x:v>2026单体模型锚点；核心味精/苏氨酸销量随统一行业需求，ASP随统一行业价格；赖氨酸仅桥接价格方向；非核心沿用单体模型</x:v>
      </x:c>
    </x:row>
    <x:row r="41">
      <x:c r="A41" s="66" t="str">
        <x:v>阜丰集团</x:v>
      </x:c>
      <x:c r="B41" s="66" t="str">
        <x:v>Base</x:v>
      </x:c>
      <x:c r="C41" s="66" t="n">
        <x:v>2030</x:v>
      </x:c>
      <x:c r="D41" s="66" t="str">
        <x:v>胶体</x:v>
      </x:c>
      <x:c r="E41" s="81" t="n">
        <x:v>1.420403756403393</x:v>
      </x:c>
      <x:c r="F41" s="82" t="n">
        <x:f>IF(AND(A41=A40,B41=B40,D41=D40,C41=C40+1),E41/E40-1,"")</x:f>
        <x:v>0.046842105263157796</x:v>
      </x:c>
      <x:c r="G41" s="83" t="str">
        <x:v>2026单体模型锚点；核心味精/苏氨酸销量随统一行业需求，ASP随统一行业价格；赖氨酸仅桥接价格方向；非核心沿用单体模型</x:v>
      </x:c>
    </x:row>
    <x:row r="42">
      <x:c r="A42" s="66" t="str">
        <x:v>阜丰集团</x:v>
      </x:c>
      <x:c r="B42" s="66" t="str">
        <x:v>Base</x:v>
      </x:c>
      <x:c r="C42" s="66" t="n">
        <x:v>2026</x:v>
      </x:c>
      <x:c r="D42" s="66" t="str">
        <x:v>食品添加剂</x:v>
      </x:c>
      <x:c r="E42" s="81" t="n">
        <x:v>12.967611999999997</x:v>
      </x:c>
      <x:c r="F42" s="82" t="str">
        <x:f>IF(AND(A42=A41,B42=B41,D42=D41,C42=C41+1),E42/E41-1,"")</x:f>
      </x:c>
      <x:c r="G42" s="83" t="str">
        <x:v>2026单体模型锚点；核心味精/苏氨酸销量随统一行业需求，ASP随统一行业价格；赖氨酸仅桥接价格方向；非核心沿用单体模型</x:v>
      </x:c>
    </x:row>
    <x:row r="43">
      <x:c r="A43" s="66" t="str">
        <x:v>阜丰集团</x:v>
      </x:c>
      <x:c r="B43" s="66" t="str">
        <x:v>Base</x:v>
      </x:c>
      <x:c r="C43" s="66" t="n">
        <x:v>2027</x:v>
      </x:c>
      <x:c r="D43" s="66" t="str">
        <x:v>食品添加剂</x:v>
      </x:c>
      <x:c r="E43" s="81" t="n">
        <x:v>12.65746163867941</x:v>
      </x:c>
      <x:c r="F43" s="82" t="n">
        <x:f>IF(AND(A43=A42,B43=B42,D43=D42,C43=C42+1),E43/E42-1,"")</x:f>
        <x:v>-0.02391730731306485</x:v>
      </x:c>
      <x:c r="G43" s="83" t="str">
        <x:v>2026单体模型锚点；核心味精/苏氨酸销量随统一行业需求，ASP随统一行业价格；赖氨酸仅桥接价格方向；非核心沿用单体模型</x:v>
      </x:c>
    </x:row>
    <x:row r="44">
      <x:c r="A44" s="66" t="str">
        <x:v>阜丰集团</x:v>
      </x:c>
      <x:c r="B44" s="66" t="str">
        <x:v>Base</x:v>
      </x:c>
      <x:c r="C44" s="66" t="n">
        <x:v>2028</x:v>
      </x:c>
      <x:c r="D44" s="66" t="str">
        <x:v>食品添加剂</x:v>
      </x:c>
      <x:c r="E44" s="81" t="n">
        <x:v>12.7840362550662</x:v>
      </x:c>
      <x:c r="F44" s="82" t="n">
        <x:f>IF(AND(A44=A43,B44=B43,D44=D43,C44=C43+1),E44/E43-1,"")</x:f>
        <x:v>0.009999999999999787</x:v>
      </x:c>
      <x:c r="G44" s="83" t="str">
        <x:v>2026单体模型锚点；核心味精/苏氨酸销量随统一行业需求，ASP随统一行业价格；赖氨酸仅桥接价格方向；非核心沿用单体模型</x:v>
      </x:c>
    </x:row>
    <x:row r="45">
      <x:c r="A45" s="66" t="str">
        <x:v>阜丰集团</x:v>
      </x:c>
      <x:c r="B45" s="66" t="str">
        <x:v>Base</x:v>
      </x:c>
      <x:c r="C45" s="66" t="n">
        <x:v>2029</x:v>
      </x:c>
      <x:c r="D45" s="66" t="str">
        <x:v>食品添加剂</x:v>
      </x:c>
      <x:c r="E45" s="81" t="n">
        <x:v>12.911876617616864</x:v>
      </x:c>
      <x:c r="F45" s="82" t="n">
        <x:f>IF(AND(A45=A44,B45=B44,D45=D44,C45=C44+1),E45/E44-1,"")</x:f>
        <x:v>0.010000000000000231</x:v>
      </x:c>
      <x:c r="G45" s="83" t="str">
        <x:v>2026单体模型锚点；核心味精/苏氨酸销量随统一行业需求，ASP随统一行业价格；赖氨酸仅桥接价格方向；非核心沿用单体模型</x:v>
      </x:c>
    </x:row>
    <x:row r="46">
      <x:c r="A46" s="66" t="str">
        <x:v>阜丰集团</x:v>
      </x:c>
      <x:c r="B46" s="66" t="str">
        <x:v>Base</x:v>
      </x:c>
      <x:c r="C46" s="66" t="n">
        <x:v>2030</x:v>
      </x:c>
      <x:c r="D46" s="66" t="str">
        <x:v>食品添加剂</x:v>
      </x:c>
      <x:c r="E46" s="81" t="n">
        <x:v>13.040995383793035</x:v>
      </x:c>
      <x:c r="F46" s="82" t="n">
        <x:f>IF(AND(A46=A45,B46=B45,D46=D45,C46=C45+1),E46/E45-1,"")</x:f>
        <x:v>0.010000000000000231</x:v>
      </x:c>
      <x:c r="G46" s="83" t="str">
        <x:v>2026单体模型锚点；核心味精/苏氨酸销量随统一行业需求，ASP随统一行业价格；赖氨酸仅桥接价格方向；非核心沿用单体模型</x:v>
      </x:c>
    </x:row>
    <x:row r="47">
      <x:c r="A47" s="66" t="str">
        <x:v>阜丰集团</x:v>
      </x:c>
      <x:c r="B47" s="66" t="str">
        <x:v>Base</x:v>
      </x:c>
      <x:c r="C47" s="66" t="n">
        <x:v>2026</x:v>
      </x:c>
      <x:c r="D47" s="66" t="str">
        <x:v>高端氨基酸</x:v>
      </x:c>
      <x:c r="E47" s="81" t="n">
        <x:v>2.132244</x:v>
      </x:c>
      <x:c r="F47" s="82" t="str">
        <x:f>IF(AND(A47=A46,B47=B46,D47=D46,C47=C46+1),E47/E46-1,"")</x:f>
      </x:c>
      <x:c r="G47" s="83" t="str">
        <x:v>2026单体模型锚点；核心味精/苏氨酸销量随统一行业需求，ASP随统一行业价格；赖氨酸仅桥接价格方向；非核心沿用单体模型</x:v>
      </x:c>
    </x:row>
    <x:row r="48">
      <x:c r="A48" s="66" t="str">
        <x:v>阜丰集团</x:v>
      </x:c>
      <x:c r="B48" s="66" t="str">
        <x:v>Base</x:v>
      </x:c>
      <x:c r="C48" s="66" t="n">
        <x:v>2027</x:v>
      </x:c>
      <x:c r="D48" s="66" t="str">
        <x:v>高端氨基酸</x:v>
      </x:c>
      <x:c r="E48" s="81" t="n">
        <x:v>2.3028235200000005</x:v>
      </x:c>
      <x:c r="F48" s="82" t="n">
        <x:f>IF(AND(A48=A47,B48=B47,D48=D47,C48=C47+1),E48/E47-1,"")</x:f>
        <x:v>0.0800000000000003</x:v>
      </x:c>
      <x:c r="G48" s="83" t="str">
        <x:v>2026单体模型锚点；核心味精/苏氨酸销量随统一行业需求，ASP随统一行业价格；赖氨酸仅桥接价格方向；非核心沿用单体模型</x:v>
      </x:c>
    </x:row>
    <x:row r="49">
      <x:c r="A49" s="66" t="str">
        <x:v>阜丰集团</x:v>
      </x:c>
      <x:c r="B49" s="66" t="str">
        <x:v>Base</x:v>
      </x:c>
      <x:c r="C49" s="66" t="n">
        <x:v>2028</x:v>
      </x:c>
      <x:c r="D49" s="66" t="str">
        <x:v>高端氨基酸</x:v>
      </x:c>
      <x:c r="E49" s="81" t="n">
        <x:v>2.4640211664000007</x:v>
      </x:c>
      <x:c r="F49" s="82" t="n">
        <x:f>IF(AND(A49=A48,B49=B48,D49=D48,C49=C48+1),E49/E48-1,"")</x:f>
        <x:v>0.07000000000000006</x:v>
      </x:c>
      <x:c r="G49" s="83" t="str">
        <x:v>2026单体模型锚点；核心味精/苏氨酸销量随统一行业需求，ASP随统一行业价格；赖氨酸仅桥接价格方向；非核心沿用单体模型</x:v>
      </x:c>
    </x:row>
    <x:row r="50">
      <x:c r="A50" s="66" t="str">
        <x:v>阜丰集团</x:v>
      </x:c>
      <x:c r="B50" s="66" t="str">
        <x:v>Base</x:v>
      </x:c>
      <x:c r="C50" s="66" t="n">
        <x:v>2029</x:v>
      </x:c>
      <x:c r="D50" s="66" t="str">
        <x:v>高端氨基酸</x:v>
      </x:c>
      <x:c r="E50" s="81" t="n">
        <x:v>2.587222224720001</x:v>
      </x:c>
      <x:c r="F50" s="82" t="n">
        <x:f>IF(AND(A50=A49,B50=B49,D50=D49,C50=C49+1),E50/E49-1,"")</x:f>
        <x:v>0.050000000000000044</x:v>
      </x:c>
      <x:c r="G50" s="83" t="str">
        <x:v>2026单体模型锚点；核心味精/苏氨酸销量随统一行业需求，ASP随统一行业价格；赖氨酸仅桥接价格方向；非核心沿用单体模型</x:v>
      </x:c>
    </x:row>
    <x:row r="51">
      <x:c r="A51" s="66" t="str">
        <x:v>阜丰集团</x:v>
      </x:c>
      <x:c r="B51" s="66" t="str">
        <x:v>Base</x:v>
      </x:c>
      <x:c r="C51" s="66" t="n">
        <x:v>2030</x:v>
      </x:c>
      <x:c r="D51" s="66" t="str">
        <x:v>高端氨基酸</x:v>
      </x:c>
      <x:c r="E51" s="81" t="n">
        <x:v>2.6907111137088013</x:v>
      </x:c>
      <x:c r="F51" s="82" t="n">
        <x:f>IF(AND(A51=A50,B51=B50,D51=D50,C51=C50+1),E51/E50-1,"")</x:f>
        <x:v>0.040000000000000036</x:v>
      </x:c>
      <x:c r="G51" s="83" t="str">
        <x:v>2026单体模型锚点；核心味精/苏氨酸销量随统一行业需求，ASP随统一行业价格；赖氨酸仅桥接价格方向；非核心沿用单体模型</x:v>
      </x:c>
    </x:row>
    <x:row r="52">
      <x:c r="A52" s="66" t="str">
        <x:v>阜丰集团</x:v>
      </x:c>
      <x:c r="B52" s="66" t="str">
        <x:v>Bull</x:v>
      </x:c>
      <x:c r="C52" s="66" t="n">
        <x:v>2026</x:v>
      </x:c>
      <x:c r="D52" s="66" t="str">
        <x:v>其他</x:v>
      </x:c>
      <x:c r="E52" s="81" t="n">
        <x:v>0.77089967</x:v>
      </x:c>
      <x:c r="F52" s="82" t="str">
        <x:f>IF(AND(A52=A51,B52=B51,D52=D51,C52=C51+1),E52/E51-1,"")</x:f>
      </x:c>
      <x:c r="G52" s="83" t="str">
        <x:v>2026单体模型锚点；核心味精/苏氨酸销量随统一行业需求，ASP随统一行业价格；赖氨酸仅桥接价格方向；非核心沿用单体模型</x:v>
      </x:c>
    </x:row>
    <x:row r="53">
      <x:c r="A53" s="66" t="str">
        <x:v>阜丰集团</x:v>
      </x:c>
      <x:c r="B53" s="66" t="str">
        <x:v>Bull</x:v>
      </x:c>
      <x:c r="C53" s="66" t="n">
        <x:v>2027</x:v>
      </x:c>
      <x:c r="D53" s="66" t="str">
        <x:v>其他</x:v>
      </x:c>
      <x:c r="E53" s="81" t="n">
        <x:v>0.7786086667000001</x:v>
      </x:c>
      <x:c r="F53" s="82" t="n">
        <x:f>IF(AND(A53=A52,B53=B52,D53=D52,C53=C52+1),E53/E52-1,"")</x:f>
        <x:v>0.010000000000000009</x:v>
      </x:c>
      <x:c r="G53" s="83" t="str">
        <x:v>2026单体模型锚点；核心味精/苏氨酸销量随统一行业需求，ASP随统一行业价格；赖氨酸仅桥接价格方向；非核心沿用单体模型</x:v>
      </x:c>
    </x:row>
    <x:row r="54">
      <x:c r="A54" s="66" t="str">
        <x:v>阜丰集团</x:v>
      </x:c>
      <x:c r="B54" s="66" t="str">
        <x:v>Bull</x:v>
      </x:c>
      <x:c r="C54" s="66" t="n">
        <x:v>2028</x:v>
      </x:c>
      <x:c r="D54" s="66" t="str">
        <x:v>其他</x:v>
      </x:c>
      <x:c r="E54" s="81" t="n">
        <x:v>0.7863947533670002</x:v>
      </x:c>
      <x:c r="F54" s="82" t="n">
        <x:f>IF(AND(A54=A53,B54=B53,D54=D53,C54=C53+1),E54/E53-1,"")</x:f>
        <x:v>0.010000000000000009</x:v>
      </x:c>
      <x:c r="G54" s="83" t="str">
        <x:v>2026单体模型锚点；核心味精/苏氨酸销量随统一行业需求，ASP随统一行业价格；赖氨酸仅桥接价格方向；非核心沿用单体模型</x:v>
      </x:c>
    </x:row>
    <x:row r="55">
      <x:c r="A55" s="66" t="str">
        <x:v>阜丰集团</x:v>
      </x:c>
      <x:c r="B55" s="66" t="str">
        <x:v>Bull</x:v>
      </x:c>
      <x:c r="C55" s="66" t="n">
        <x:v>2029</x:v>
      </x:c>
      <x:c r="D55" s="66" t="str">
        <x:v>其他</x:v>
      </x:c>
      <x:c r="E55" s="81" t="n">
        <x:v>0.7942587009006702</x:v>
      </x:c>
      <x:c r="F55" s="82" t="n">
        <x:f>IF(AND(A55=A54,B55=B54,D55=D54,C55=C54+1),E55/E54-1,"")</x:f>
        <x:v>0.010000000000000009</x:v>
      </x:c>
      <x:c r="G55" s="83" t="str">
        <x:v>2026单体模型锚点；核心味精/苏氨酸销量随统一行业需求，ASP随统一行业价格；赖氨酸仅桥接价格方向；非核心沿用单体模型</x:v>
      </x:c>
    </x:row>
    <x:row r="56">
      <x:c r="A56" s="66" t="str">
        <x:v>阜丰集团</x:v>
      </x:c>
      <x:c r="B56" s="66" t="str">
        <x:v>Bull</x:v>
      </x:c>
      <x:c r="C56" s="66" t="n">
        <x:v>2030</x:v>
      </x:c>
      <x:c r="D56" s="66" t="str">
        <x:v>其他</x:v>
      </x:c>
      <x:c r="E56" s="81" t="n">
        <x:v>0.8022012879096769</x:v>
      </x:c>
      <x:c r="F56" s="82" t="n">
        <x:f>IF(AND(A56=A55,B56=B55,D56=D55,C56=C55+1),E56/E55-1,"")</x:f>
        <x:v>0.010000000000000009</x:v>
      </x:c>
      <x:c r="G56" s="83" t="str">
        <x:v>2026单体模型锚点；核心味精/苏氨酸销量随统一行业需求，ASP随统一行业价格；赖氨酸仅桥接价格方向；非核心沿用单体模型</x:v>
      </x:c>
    </x:row>
    <x:row r="57">
      <x:c r="A57" s="66" t="str">
        <x:v>阜丰集团</x:v>
      </x:c>
      <x:c r="B57" s="66" t="str">
        <x:v>Bull</x:v>
      </x:c>
      <x:c r="C57" s="66" t="n">
        <x:v>2026</x:v>
      </x:c>
      <x:c r="D57" s="66" t="str">
        <x:v>动物营养</x:v>
      </x:c>
      <x:c r="E57" s="81" t="n">
        <x:v>10.51456436</x:v>
      </x:c>
      <x:c r="F57" s="82" t="str">
        <x:f>IF(AND(A57=A56,B57=B56,D57=D56,C57=C56+1),E57/E56-1,"")</x:f>
      </x:c>
      <x:c r="G57" s="83" t="str">
        <x:v>2026单体模型锚点；核心味精/苏氨酸销量随统一行业需求，ASP随统一行业价格；赖氨酸仅桥接价格方向；非核心沿用单体模型</x:v>
      </x:c>
    </x:row>
    <x:row r="58">
      <x:c r="A58" s="66" t="str">
        <x:v>阜丰集团</x:v>
      </x:c>
      <x:c r="B58" s="66" t="str">
        <x:v>Bull</x:v>
      </x:c>
      <x:c r="C58" s="66" t="n">
        <x:v>2027</x:v>
      </x:c>
      <x:c r="D58" s="66" t="str">
        <x:v>动物营养</x:v>
      </x:c>
      <x:c r="E58" s="81" t="n">
        <x:v>10.685180518994875</x:v>
      </x:c>
      <x:c r="F58" s="82" t="n">
        <x:f>IF(AND(A58=A57,B58=B57,D58=D57,C58=C57+1),E58/E57-1,"")</x:f>
        <x:v>0.016226650306496948</x:v>
      </x:c>
      <x:c r="G58" s="83" t="str">
        <x:v>2026单体模型锚点；核心味精/苏氨酸销量随统一行业需求，ASP随统一行业价格；赖氨酸仅桥接价格方向；非核心沿用单体模型</x:v>
      </x:c>
    </x:row>
    <x:row r="59">
      <x:c r="A59" s="66" t="str">
        <x:v>阜丰集团</x:v>
      </x:c>
      <x:c r="B59" s="66" t="str">
        <x:v>Bull</x:v>
      </x:c>
      <x:c r="C59" s="66" t="n">
        <x:v>2028</x:v>
      </x:c>
      <x:c r="D59" s="66" t="str">
        <x:v>动物营养</x:v>
      </x:c>
      <x:c r="E59" s="81" t="n">
        <x:v>11.487085489857426</x:v>
      </x:c>
      <x:c r="F59" s="82" t="n">
        <x:f>IF(AND(A59=A58,B59=B58,D59=D58,C59=C58+1),E59/E58-1,"")</x:f>
        <x:v>0.07504833160628577</x:v>
      </x:c>
      <x:c r="G59" s="83" t="str">
        <x:v>2026单体模型锚点；核心味精/苏氨酸销量随统一行业需求，ASP随统一行业价格；赖氨酸仅桥接价格方向；非核心沿用单体模型</x:v>
      </x:c>
    </x:row>
    <x:row r="60">
      <x:c r="A60" s="66" t="str">
        <x:v>阜丰集团</x:v>
      </x:c>
      <x:c r="B60" s="66" t="str">
        <x:v>Bull</x:v>
      </x:c>
      <x:c r="C60" s="66" t="n">
        <x:v>2029</x:v>
      </x:c>
      <x:c r="D60" s="66" t="str">
        <x:v>动物营养</x:v>
      </x:c>
      <x:c r="E60" s="81" t="n">
        <x:v>11.76235081238628</x:v>
      </x:c>
      <x:c r="F60" s="82" t="n">
        <x:f>IF(AND(A60=A59,B60=B59,D60=D59,C60=C59+1),E60/E59-1,"")</x:f>
        <x:v>0.023963025501281487</x:v>
      </x:c>
      <x:c r="G60" s="83" t="str">
        <x:v>2026单体模型锚点；核心味精/苏氨酸销量随统一行业需求，ASP随统一行业价格；赖氨酸仅桥接价格方向；非核心沿用单体模型</x:v>
      </x:c>
    </x:row>
    <x:row r="61">
      <x:c r="A61" s="66" t="str">
        <x:v>阜丰集团</x:v>
      </x:c>
      <x:c r="B61" s="66" t="str">
        <x:v>Bull</x:v>
      </x:c>
      <x:c r="C61" s="66" t="n">
        <x:v>2030</x:v>
      </x:c>
      <x:c r="D61" s="66" t="str">
        <x:v>动物营养</x:v>
      </x:c>
      <x:c r="E61" s="81" t="n">
        <x:v>13.175575555371983</x:v>
      </x:c>
      <x:c r="F61" s="82" t="n">
        <x:f>IF(AND(A61=A60,B61=B60,D61=D60,C61=C60+1),E61/E60-1,"")</x:f>
        <x:v>0.12014815452515792</x:v>
      </x:c>
      <x:c r="G61" s="83" t="str">
        <x:v>2026单体模型锚点；核心味精/苏氨酸销量随统一行业需求，ASP随统一行业价格；赖氨酸仅桥接价格方向；非核心沿用单体模型</x:v>
      </x:c>
    </x:row>
    <x:row r="62">
      <x:c r="A62" s="66" t="str">
        <x:v>阜丰集团</x:v>
      </x:c>
      <x:c r="B62" s="66" t="str">
        <x:v>Bull</x:v>
      </x:c>
      <x:c r="C62" s="66" t="n">
        <x:v>2026</x:v>
      </x:c>
      <x:c r="D62" s="66" t="str">
        <x:v>胶体</x:v>
      </x:c>
      <x:c r="E62" s="81" t="n">
        <x:v>1.2824109330819982</x:v>
      </x:c>
      <x:c r="F62" s="82" t="str">
        <x:f>IF(AND(A62=A61,B62=B61,D62=D61,C62=C61+1),E62/E61-1,"")</x:f>
      </x:c>
      <x:c r="G62" s="83" t="str">
        <x:v>2026单体模型锚点；核心味精/苏氨酸销量随统一行业需求，ASP随统一行业价格；赖氨酸仅桥接价格方向；非核心沿用单体模型</x:v>
      </x:c>
    </x:row>
    <x:row r="63">
      <x:c r="A63" s="66" t="str">
        <x:v>阜丰集团</x:v>
      </x:c>
      <x:c r="B63" s="66" t="str">
        <x:v>Bull</x:v>
      </x:c>
      <x:c r="C63" s="66" t="n">
        <x:v>2027</x:v>
      </x:c>
      <x:c r="D63" s="66" t="str">
        <x:v>胶体</x:v>
      </x:c>
      <x:c r="E63" s="81" t="n">
        <x:v>1.3787650518378887</x:v>
      </x:c>
      <x:c r="F63" s="82" t="n">
        <x:f>IF(AND(A63=A62,B63=B62,D63=D62,C63=C62+1),E63/E62-1,"")</x:f>
        <x:v>0.07513513513513503</x:v>
      </x:c>
      <x:c r="G63" s="83" t="str">
        <x:v>2026单体模型锚点；核心味精/苏氨酸销量随统一行业需求，ASP随统一行业价格；赖氨酸仅桥接价格方向；非核心沿用单体模型</x:v>
      </x:c>
    </x:row>
    <x:row r="64">
      <x:c r="A64" s="66" t="str">
        <x:v>阜丰集团</x:v>
      </x:c>
      <x:c r="B64" s="66" t="str">
        <x:v>Bull</x:v>
      </x:c>
      <x:c r="C64" s="66" t="n">
        <x:v>2028</x:v>
      </x:c>
      <x:c r="D64" s="66" t="str">
        <x:v>胶体</x:v>
      </x:c>
      <x:c r="E64" s="81" t="n">
        <x:v>1.4929550804901037</x:v>
      </x:c>
      <x:c r="F64" s="82" t="n">
        <x:f>IF(AND(A64=A63,B64=B63,D64=D63,C64=C63+1),E64/E63-1,"")</x:f>
        <x:v>0.08282051282051306</x:v>
      </x:c>
      <x:c r="G64" s="83" t="str">
        <x:v>2026单体模型锚点；核心味精/苏氨酸销量随统一行业需求，ASP随统一行业价格；赖氨酸仅桥接价格方向；非核心沿用单体模型</x:v>
      </x:c>
    </x:row>
    <x:row r="65">
      <x:c r="A65" s="66" t="str">
        <x:v>阜丰集团</x:v>
      </x:c>
      <x:c r="B65" s="66" t="str">
        <x:v>Bull</x:v>
      </x:c>
      <x:c r="C65" s="66" t="n">
        <x:v>2029</x:v>
      </x:c>
      <x:c r="D65" s="66" t="str">
        <x:v>胶体</x:v>
      </x:c>
      <x:c r="E65" s="81" t="n">
        <x:v>1.6127556223147974</x:v>
      </x:c>
      <x:c r="F65" s="82" t="n">
        <x:f>IF(AND(A65=A64,B65=B64,D65=D64,C65=C64+1),E65/E64-1,"")</x:f>
        <x:v>0.08024390243902446</x:v>
      </x:c>
      <x:c r="G65" s="83" t="str">
        <x:v>2026单体模型锚点；核心味精/苏氨酸销量随统一行业需求，ASP随统一行业价格；赖氨酸仅桥接价格方向；非核心沿用单体模型</x:v>
      </x:c>
    </x:row>
    <x:row r="66">
      <x:c r="A66" s="66" t="str">
        <x:v>阜丰集团</x:v>
      </x:c>
      <x:c r="B66" s="66" t="str">
        <x:v>Bull</x:v>
      </x:c>
      <x:c r="C66" s="66" t="n">
        <x:v>2030</x:v>
      </x:c>
      <x:c r="D66" s="66" t="str">
        <x:v>胶体</x:v>
      </x:c>
      <x:c r="E66" s="81" t="n">
        <x:v>1.6832667983601886</x:v>
      </x:c>
      <x:c r="F66" s="82" t="n">
        <x:f>IF(AND(A66=A65,B66=B65,D66=D65,C66=C65+1),E66/E65-1,"")</x:f>
        <x:v>0.043720930232558075</x:v>
      </x:c>
      <x:c r="G66" s="83" t="str">
        <x:v>2026单体模型锚点；核心味精/苏氨酸销量随统一行业需求，ASP随统一行业价格；赖氨酸仅桥接价格方向；非核心沿用单体模型</x:v>
      </x:c>
    </x:row>
    <x:row r="67">
      <x:c r="A67" s="66" t="str">
        <x:v>阜丰集团</x:v>
      </x:c>
      <x:c r="B67" s="66" t="str">
        <x:v>Bull</x:v>
      </x:c>
      <x:c r="C67" s="66" t="n">
        <x:v>2026</x:v>
      </x:c>
      <x:c r="D67" s="66" t="str">
        <x:v>食品添加剂</x:v>
      </x:c>
      <x:c r="E67" s="81" t="n">
        <x:v>13.475008119999998</x:v>
      </x:c>
      <x:c r="F67" s="82" t="str">
        <x:f>IF(AND(A67=A66,B67=B66,D67=D66,C67=C66+1),E67/E66-1,"")</x:f>
      </x:c>
      <x:c r="G67" s="83" t="str">
        <x:v>2026单体模型锚点；核心味精/苏氨酸销量随统一行业需求，ASP随统一行业价格；赖氨酸仅桥接价格方向；非核心沿用单体模型</x:v>
      </x:c>
    </x:row>
    <x:row r="68">
      <x:c r="A68" s="66" t="str">
        <x:v>阜丰集团</x:v>
      </x:c>
      <x:c r="B68" s="66" t="str">
        <x:v>Bull</x:v>
      </x:c>
      <x:c r="C68" s="66" t="n">
        <x:v>2027</x:v>
      </x:c>
      <x:c r="D68" s="66" t="str">
        <x:v>食品添加剂</x:v>
      </x:c>
      <x:c r="E68" s="81" t="n">
        <x:v>13.596478986625355</x:v>
      </x:c>
      <x:c r="F68" s="82" t="n">
        <x:f>IF(AND(A68=A67,B68=B67,D68=D67,C68=C67+1),E68/E67-1,"")</x:f>
        <x:v>0.009014530124480391</x:v>
      </x:c>
      <x:c r="G68" s="83" t="str">
        <x:v>2026单体模型锚点；核心味精/苏氨酸销量随统一行业需求，ASP随统一行业价格；赖氨酸仅桥接价格方向；非核心沿用单体模型</x:v>
      </x:c>
    </x:row>
    <x:row r="69">
      <x:c r="A69" s="66" t="str">
        <x:v>阜丰集团</x:v>
      </x:c>
      <x:c r="B69" s="66" t="str">
        <x:v>Bull</x:v>
      </x:c>
      <x:c r="C69" s="66" t="n">
        <x:v>2028</x:v>
      </x:c>
      <x:c r="D69" s="66" t="str">
        <x:v>食品添加剂</x:v>
      </x:c>
      <x:c r="E69" s="81" t="n">
        <x:v>13.264449039597299</x:v>
      </x:c>
      <x:c r="F69" s="82" t="n">
        <x:f>IF(AND(A69=A68,B69=B68,D69=D68,C69=C68+1),E69/E68-1,"")</x:f>
        <x:v>-0.024420289058267874</x:v>
      </x:c>
      <x:c r="G69" s="83" t="str">
        <x:v>2026单体模型锚点；核心味精/苏氨酸销量随统一行业需求，ASP随统一行业价格；赖氨酸仅桥接价格方向；非核心沿用单体模型</x:v>
      </x:c>
    </x:row>
    <x:row r="70">
      <x:c r="A70" s="66" t="str">
        <x:v>阜丰集团</x:v>
      </x:c>
      <x:c r="B70" s="66" t="str">
        <x:v>Bull</x:v>
      </x:c>
      <x:c r="C70" s="66" t="n">
        <x:v>2029</x:v>
      </x:c>
      <x:c r="D70" s="66" t="str">
        <x:v>食品添加剂</x:v>
      </x:c>
      <x:c r="E70" s="81" t="n">
        <x:v>14.129281153444776</x:v>
      </x:c>
      <x:c r="F70" s="82" t="n">
        <x:f>IF(AND(A70=A69,B70=B69,D70=D69,C70=C69+1),E70/E69-1,"")</x:f>
        <x:v>0.0651992488542692</x:v>
      </x:c>
      <x:c r="G70" s="83" t="str">
        <x:v>2026单体模型锚点；核心味精/苏氨酸销量随统一行业需求，ASP随统一行业价格；赖氨酸仅桥接价格方向；非核心沿用单体模型</x:v>
      </x:c>
    </x:row>
    <x:row r="71">
      <x:c r="A71" s="66" t="str">
        <x:v>阜丰集团</x:v>
      </x:c>
      <x:c r="B71" s="66" t="str">
        <x:v>Bull</x:v>
      </x:c>
      <x:c r="C71" s="66" t="n">
        <x:v>2030</x:v>
      </x:c>
      <x:c r="D71" s="66" t="str">
        <x:v>食品添加剂</x:v>
      </x:c>
      <x:c r="E71" s="81" t="n">
        <x:v>15.635099723789365</x:v>
      </x:c>
      <x:c r="F71" s="82" t="n">
        <x:f>IF(AND(A71=A70,B71=B70,D71=D70,C71=C70+1),E71/E70-1,"")</x:f>
        <x:v>0.10657432278339685</x:v>
      </x:c>
      <x:c r="G71" s="83" t="str">
        <x:v>2026单体模型锚点；核心味精/苏氨酸销量随统一行业需求，ASP随统一行业价格；赖氨酸仅桥接价格方向；非核心沿用单体模型</x:v>
      </x:c>
    </x:row>
    <x:row r="72">
      <x:c r="A72" s="66" t="str">
        <x:v>阜丰集团</x:v>
      </x:c>
      <x:c r="B72" s="66" t="str">
        <x:v>Bull</x:v>
      </x:c>
      <x:c r="C72" s="66" t="n">
        <x:v>2026</x:v>
      </x:c>
      <x:c r="D72" s="66" t="str">
        <x:v>高端氨基酸</x:v>
      </x:c>
      <x:c r="E72" s="81" t="n">
        <x:v>2.2112160000000003</x:v>
      </x:c>
      <x:c r="F72" s="82" t="str">
        <x:f>IF(AND(A72=A71,B72=B71,D72=D71,C72=C71+1),E72/E71-1,"")</x:f>
      </x:c>
      <x:c r="G72" s="83" t="str">
        <x:v>2026单体模型锚点；核心味精/苏氨酸销量随统一行业需求，ASP随统一行业价格；赖氨酸仅桥接价格方向；非核心沿用单体模型</x:v>
      </x:c>
    </x:row>
    <x:row r="73">
      <x:c r="A73" s="66" t="str">
        <x:v>阜丰集团</x:v>
      </x:c>
      <x:c r="B73" s="66" t="str">
        <x:v>Bull</x:v>
      </x:c>
      <x:c r="C73" s="66" t="n">
        <x:v>2027</x:v>
      </x:c>
      <x:c r="D73" s="66" t="str">
        <x:v>高端氨基酸</x:v>
      </x:c>
      <x:c r="E73" s="81" t="n">
        <x:v>2.4765619200000004</x:v>
      </x:c>
      <x:c r="F73" s="82" t="n">
        <x:f>IF(AND(A73=A72,B73=B72,D73=D72,C73=C72+1),E73/E72-1,"")</x:f>
        <x:v>0.1200000000000001</x:v>
      </x:c>
      <x:c r="G73" s="83" t="str">
        <x:v>2026单体模型锚点；核心味精/苏氨酸销量随统一行业需求，ASP随统一行业价格；赖氨酸仅桥接价格方向；非核心沿用单体模型</x:v>
      </x:c>
    </x:row>
    <x:row r="74">
      <x:c r="A74" s="66" t="str">
        <x:v>阜丰集团</x:v>
      </x:c>
      <x:c r="B74" s="66" t="str">
        <x:v>Bull</x:v>
      </x:c>
      <x:c r="C74" s="66" t="n">
        <x:v>2028</x:v>
      </x:c>
      <x:c r="D74" s="66" t="str">
        <x:v>高端氨基酸</x:v>
      </x:c>
      <x:c r="E74" s="81" t="n">
        <x:v>2.724218112000001</x:v>
      </x:c>
      <x:c r="F74" s="82" t="n">
        <x:f>IF(AND(A74=A73,B74=B73,D74=D73,C74=C73+1),E74/E73-1,"")</x:f>
        <x:v>0.10000000000000009</x:v>
      </x:c>
      <x:c r="G74" s="83" t="str">
        <x:v>2026单体模型锚点；核心味精/苏氨酸销量随统一行业需求，ASP随统一行业价格；赖氨酸仅桥接价格方向；非核心沿用单体模型</x:v>
      </x:c>
    </x:row>
    <x:row r="75">
      <x:c r="A75" s="66" t="str">
        <x:v>阜丰集团</x:v>
      </x:c>
      <x:c r="B75" s="66" t="str">
        <x:v>Bull</x:v>
      </x:c>
      <x:c r="C75" s="66" t="n">
        <x:v>2029</x:v>
      </x:c>
      <x:c r="D75" s="66" t="str">
        <x:v>高端氨基酸</x:v>
      </x:c>
      <x:c r="E75" s="81" t="n">
        <x:v>2.914913379840001</x:v>
      </x:c>
      <x:c r="F75" s="82" t="n">
        <x:f>IF(AND(A75=A74,B75=B74,D75=D74,C75=C74+1),E75/E74-1,"")</x:f>
        <x:v>0.07000000000000006</x:v>
      </x:c>
      <x:c r="G75" s="83" t="str">
        <x:v>2026单体模型锚点；核心味精/苏氨酸销量随统一行业需求，ASP随统一行业价格；赖氨酸仅桥接价格方向；非核心沿用单体模型</x:v>
      </x:c>
    </x:row>
    <x:row r="76">
      <x:c r="A76" s="66" t="str">
        <x:v>阜丰集团</x:v>
      </x:c>
      <x:c r="B76" s="66" t="str">
        <x:v>Bull</x:v>
      </x:c>
      <x:c r="C76" s="66" t="n">
        <x:v>2030</x:v>
      </x:c>
      <x:c r="D76" s="66" t="str">
        <x:v>高端氨基酸</x:v>
      </x:c>
      <x:c r="E76" s="81" t="n">
        <x:v>3.0606590488320013</x:v>
      </x:c>
      <x:c r="F76" s="82" t="n">
        <x:f>IF(AND(A76=A75,B76=B75,D76=D75,C76=C75+1),E76/E75-1,"")</x:f>
        <x:v>0.050000000000000044</x:v>
      </x:c>
      <x:c r="G76" s="83" t="str">
        <x:v>2026单体模型锚点；核心味精/苏氨酸销量随统一行业需求，ASP随统一行业价格；赖氨酸仅桥接价格方向；非核心沿用单体模型</x:v>
      </x:c>
    </x:row>
    <x:row r="77">
      <x:c r="A77" s="66" t="str">
        <x:v>梅花生物</x:v>
      </x:c>
      <x:c r="B77" s="66" t="str">
        <x:v>Bear</x:v>
      </x:c>
      <x:c r="C77" s="66" t="n">
        <x:v>2026</x:v>
      </x:c>
      <x:c r="D77" s="66" t="str">
        <x:v>人类营养与医用氨基酸</x:v>
      </x:c>
      <x:c r="E77" s="81" t="n">
        <x:v>1.2277387979999999</x:v>
      </x:c>
      <x:c r="F77" s="82" t="str">
        <x:f>IF(AND(A77=A76,B77=B76,D77=D76,C77=C76+1),E77/E76-1,"")</x:f>
      </x:c>
      <x:c r="G77" s="83" t="str">
        <x:v>饲料板块=2026锚点×销量路径×价格指数；味精板块=2026锚点×销量路径×味精价格指数；医药/副产品/其他按情景独立增长</x:v>
      </x:c>
    </x:row>
    <x:row r="78">
      <x:c r="A78" s="66" t="str">
        <x:v>梅花生物</x:v>
      </x:c>
      <x:c r="B78" s="66" t="str">
        <x:v>Bear</x:v>
      </x:c>
      <x:c r="C78" s="66" t="n">
        <x:v>2027</x:v>
      </x:c>
      <x:c r="D78" s="66" t="str">
        <x:v>人类营养与医用氨基酸</x:v>
      </x:c>
      <x:c r="E78" s="81" t="n">
        <x:v>1.2645709619399998</x:v>
      </x:c>
      <x:c r="F78" s="82" t="n">
        <x:f>IF(AND(A78=A77,B78=B77,D78=D77,C78=C77+1),E78/E77-1,"")</x:f>
        <x:v>0.030000000000000027</x:v>
      </x:c>
      <x:c r="G78" s="83" t="str">
        <x:v>饲料板块=2026锚点×销量路径×价格指数；味精板块=2026锚点×销量路径×味精价格指数；医药/副产品/其他按情景独立增长</x:v>
      </x:c>
    </x:row>
    <x:row r="79">
      <x:c r="A79" s="66" t="str">
        <x:v>梅花生物</x:v>
      </x:c>
      <x:c r="B79" s="66" t="str">
        <x:v>Bear</x:v>
      </x:c>
      <x:c r="C79" s="66" t="n">
        <x:v>2028</x:v>
      </x:c>
      <x:c r="D79" s="66" t="str">
        <x:v>人类营养与医用氨基酸</x:v>
      </x:c>
      <x:c r="E79" s="81" t="n">
        <x:v>1.3025080907981998</x:v>
      </x:c>
      <x:c r="F79" s="82" t="n">
        <x:f>IF(AND(A79=A78,B79=B78,D79=D78,C79=C78+1),E79/E78-1,"")</x:f>
        <x:v>0.030000000000000027</x:v>
      </x:c>
      <x:c r="G79" s="83" t="str">
        <x:v>饲料板块=2026锚点×销量路径×价格指数；味精板块=2026锚点×销量路径×味精价格指数；医药/副产品/其他按情景独立增长</x:v>
      </x:c>
    </x:row>
    <x:row r="80">
      <x:c r="A80" s="66" t="str">
        <x:v>梅花生物</x:v>
      </x:c>
      <x:c r="B80" s="66" t="str">
        <x:v>Bear</x:v>
      </x:c>
      <x:c r="C80" s="66" t="n">
        <x:v>2029</x:v>
      </x:c>
      <x:c r="D80" s="66" t="str">
        <x:v>人类营养与医用氨基酸</x:v>
      </x:c>
      <x:c r="E80" s="81" t="n">
        <x:v>1.3415833335221459</x:v>
      </x:c>
      <x:c r="F80" s="82" t="n">
        <x:f>IF(AND(A80=A79,B80=B79,D80=D79,C80=C79+1),E80/E79-1,"")</x:f>
        <x:v>0.030000000000000027</x:v>
      </x:c>
      <x:c r="G80" s="83" t="str">
        <x:v>饲料板块=2026锚点×销量路径×价格指数；味精板块=2026锚点×销量路径×味精价格指数；医药/副产品/其他按情景独立增长</x:v>
      </x:c>
    </x:row>
    <x:row r="81">
      <x:c r="A81" s="66" t="str">
        <x:v>梅花生物</x:v>
      </x:c>
      <x:c r="B81" s="66" t="str">
        <x:v>Bear</x:v>
      </x:c>
      <x:c r="C81" s="66" t="n">
        <x:v>2030</x:v>
      </x:c>
      <x:c r="D81" s="66" t="str">
        <x:v>人类营养与医用氨基酸</x:v>
      </x:c>
      <x:c r="E81" s="81" t="n">
        <x:v>1.3818308335278102</x:v>
      </x:c>
      <x:c r="F81" s="82" t="n">
        <x:f>IF(AND(A81=A80,B81=B80,D81=D80,C81=C80+1),E81/E80-1,"")</x:f>
        <x:v>0.030000000000000027</x:v>
      </x:c>
      <x:c r="G81" s="83" t="str">
        <x:v>饲料板块=2026锚点×销量路径×价格指数；味精板块=2026锚点×销量路径×味精价格指数；医药/副产品/其他按情景独立增长</x:v>
      </x:c>
    </x:row>
    <x:row r="82">
      <x:c r="A82" s="66" t="str">
        <x:v>梅花生物</x:v>
      </x:c>
      <x:c r="B82" s="66" t="str">
        <x:v>Bear</x:v>
      </x:c>
      <x:c r="C82" s="66" t="n">
        <x:v>2026</x:v>
      </x:c>
      <x:c r="D82" s="66" t="str">
        <x:v>其他</x:v>
      </x:c>
      <x:c r="E82" s="81" t="n">
        <x:v>1.890612108</x:v>
      </x:c>
      <x:c r="F82" s="82" t="str">
        <x:f>IF(AND(A82=A81,B82=B81,D82=D81,C82=C81+1),E82/E81-1,"")</x:f>
      </x:c>
      <x:c r="G82" s="83" t="str">
        <x:v>饲料板块=2026锚点×销量路径×价格指数；味精板块=2026锚点×销量路径×味精价格指数；医药/副产品/其他按情景独立增长</x:v>
      </x:c>
    </x:row>
    <x:row r="83">
      <x:c r="A83" s="66" t="str">
        <x:v>梅花生物</x:v>
      </x:c>
      <x:c r="B83" s="66" t="str">
        <x:v>Bear</x:v>
      </x:c>
      <x:c r="C83" s="66" t="n">
        <x:v>2027</x:v>
      </x:c>
      <x:c r="D83" s="66" t="str">
        <x:v>其他</x:v>
      </x:c>
      <x:c r="E83" s="81" t="n">
        <x:v>1.890612108</x:v>
      </x:c>
      <x:c r="F83" s="82" t="n">
        <x:f>IF(AND(A83=A82,B83=B82,D83=D82,C83=C82+1),E83/E82-1,"")</x:f>
        <x:v>0</x:v>
      </x:c>
      <x:c r="G83" s="83" t="str">
        <x:v>饲料板块=2026锚点×销量路径×价格指数；味精板块=2026锚点×销量路径×味精价格指数；医药/副产品/其他按情景独立增长</x:v>
      </x:c>
    </x:row>
    <x:row r="84">
      <x:c r="A84" s="66" t="str">
        <x:v>梅花生物</x:v>
      </x:c>
      <x:c r="B84" s="66" t="str">
        <x:v>Bear</x:v>
      </x:c>
      <x:c r="C84" s="66" t="n">
        <x:v>2028</x:v>
      </x:c>
      <x:c r="D84" s="66" t="str">
        <x:v>其他</x:v>
      </x:c>
      <x:c r="E84" s="81" t="n">
        <x:v>1.890612108</x:v>
      </x:c>
      <x:c r="F84" s="82" t="n">
        <x:f>IF(AND(A84=A83,B84=B83,D84=D83,C84=C83+1),E84/E83-1,"")</x:f>
        <x:v>0</x:v>
      </x:c>
      <x:c r="G84" s="83" t="str">
        <x:v>饲料板块=2026锚点×销量路径×价格指数；味精板块=2026锚点×销量路径×味精价格指数；医药/副产品/其他按情景独立增长</x:v>
      </x:c>
    </x:row>
    <x:row r="85">
      <x:c r="A85" s="66" t="str">
        <x:v>梅花生物</x:v>
      </x:c>
      <x:c r="B85" s="66" t="str">
        <x:v>Bear</x:v>
      </x:c>
      <x:c r="C85" s="66" t="n">
        <x:v>2029</x:v>
      </x:c>
      <x:c r="D85" s="66" t="str">
        <x:v>其他</x:v>
      </x:c>
      <x:c r="E85" s="81" t="n">
        <x:v>1.890612108</x:v>
      </x:c>
      <x:c r="F85" s="82" t="n">
        <x:f>IF(AND(A85=A84,B85=B84,D85=D84,C85=C84+1),E85/E84-1,"")</x:f>
        <x:v>0</x:v>
      </x:c>
      <x:c r="G85" s="83" t="str">
        <x:v>饲料板块=2026锚点×销量路径×价格指数；味精板块=2026锚点×销量路径×味精价格指数；医药/副产品/其他按情景独立增长</x:v>
      </x:c>
    </x:row>
    <x:row r="86">
      <x:c r="A86" s="66" t="str">
        <x:v>梅花生物</x:v>
      </x:c>
      <x:c r="B86" s="66" t="str">
        <x:v>Bear</x:v>
      </x:c>
      <x:c r="C86" s="66" t="n">
        <x:v>2030</x:v>
      </x:c>
      <x:c r="D86" s="66" t="str">
        <x:v>其他</x:v>
      </x:c>
      <x:c r="E86" s="81" t="n">
        <x:v>1.890612108</x:v>
      </x:c>
      <x:c r="F86" s="82" t="n">
        <x:f>IF(AND(A86=A85,B86=B85,D86=D85,C86=C85+1),E86/E85-1,"")</x:f>
        <x:v>0</x:v>
      </x:c>
      <x:c r="G86" s="83" t="str">
        <x:v>饲料板块=2026锚点×销量路径×价格指数；味精板块=2026锚点×销量路径×味精价格指数；医药/副产品/其他按情景独立增长</x:v>
      </x:c>
    </x:row>
    <x:row r="87">
      <x:c r="A87" s="66" t="str">
        <x:v>梅花生物</x:v>
      </x:c>
      <x:c r="B87" s="66" t="str">
        <x:v>Bear</x:v>
      </x:c>
      <x:c r="C87" s="66" t="n">
        <x:v>2026</x:v>
      </x:c>
      <x:c r="D87" s="66" t="str">
        <x:v>副产品</x:v>
      </x:c>
      <x:c r="E87" s="81" t="n">
        <x:v>4.577662584</x:v>
      </x:c>
      <x:c r="F87" s="82" t="str">
        <x:f>IF(AND(A87=A86,B87=B86,D87=D86,C87=C86+1),E87/E86-1,"")</x:f>
      </x:c>
      <x:c r="G87" s="83" t="str">
        <x:v>饲料板块=2026锚点×销量路径×价格指数；味精板块=2026锚点×销量路径×味精价格指数；医药/副产品/其他按情景独立增长</x:v>
      </x:c>
    </x:row>
    <x:row r="88">
      <x:c r="A88" s="66" t="str">
        <x:v>梅花生物</x:v>
      </x:c>
      <x:c r="B88" s="66" t="str">
        <x:v>Bear</x:v>
      </x:c>
      <x:c r="C88" s="66" t="n">
        <x:v>2027</x:v>
      </x:c>
      <x:c r="D88" s="66" t="str">
        <x:v>副产品</x:v>
      </x:c>
      <x:c r="E88" s="81" t="n">
        <x:v>4.62343920984</x:v>
      </x:c>
      <x:c r="F88" s="82" t="n">
        <x:f>IF(AND(A88=A87,B88=B87,D88=D87,C88=C87+1),E88/E87-1,"")</x:f>
        <x:v>0.010000000000000009</x:v>
      </x:c>
      <x:c r="G88" s="83" t="str">
        <x:v>饲料板块=2026锚点×销量路径×价格指数；味精板块=2026锚点×销量路径×味精价格指数；医药/副产品/其他按情景独立增长</x:v>
      </x:c>
    </x:row>
    <x:row r="89">
      <x:c r="A89" s="66" t="str">
        <x:v>梅花生物</x:v>
      </x:c>
      <x:c r="B89" s="66" t="str">
        <x:v>Bear</x:v>
      </x:c>
      <x:c r="C89" s="66" t="n">
        <x:v>2028</x:v>
      </x:c>
      <x:c r="D89" s="66" t="str">
        <x:v>副产品</x:v>
      </x:c>
      <x:c r="E89" s="81" t="n">
        <x:v>4.6696736019384</x:v>
      </x:c>
      <x:c r="F89" s="82" t="n">
        <x:f>IF(AND(A89=A88,B89=B88,D89=D88,C89=C88+1),E89/E88-1,"")</x:f>
        <x:v>0.010000000000000009</x:v>
      </x:c>
      <x:c r="G89" s="83" t="str">
        <x:v>饲料板块=2026锚点×销量路径×价格指数；味精板块=2026锚点×销量路径×味精价格指数；医药/副产品/其他按情景独立增长</x:v>
      </x:c>
    </x:row>
    <x:row r="90">
      <x:c r="A90" s="66" t="str">
        <x:v>梅花生物</x:v>
      </x:c>
      <x:c r="B90" s="66" t="str">
        <x:v>Bear</x:v>
      </x:c>
      <x:c r="C90" s="66" t="n">
        <x:v>2029</x:v>
      </x:c>
      <x:c r="D90" s="66" t="str">
        <x:v>副产品</x:v>
      </x:c>
      <x:c r="E90" s="81" t="n">
        <x:v>4.716370337957784</x:v>
      </x:c>
      <x:c r="F90" s="82" t="n">
        <x:f>IF(AND(A90=A89,B90=B89,D90=D89,C90=C89+1),E90/E89-1,"")</x:f>
        <x:v>0.010000000000000009</x:v>
      </x:c>
      <x:c r="G90" s="83" t="str">
        <x:v>饲料板块=2026锚点×销量路径×价格指数；味精板块=2026锚点×销量路径×味精价格指数；医药/副产品/其他按情景独立增长</x:v>
      </x:c>
    </x:row>
    <x:row r="91">
      <x:c r="A91" s="66" t="str">
        <x:v>梅花生物</x:v>
      </x:c>
      <x:c r="B91" s="66" t="str">
        <x:v>Bear</x:v>
      </x:c>
      <x:c r="C91" s="66" t="n">
        <x:v>2030</x:v>
      </x:c>
      <x:c r="D91" s="66" t="str">
        <x:v>副产品</x:v>
      </x:c>
      <x:c r="E91" s="81" t="n">
        <x:v>4.763534041337362</x:v>
      </x:c>
      <x:c r="F91" s="82" t="n">
        <x:f>IF(AND(A91=A90,B91=B90,D91=D90,C91=C90+1),E91/E90-1,"")</x:f>
        <x:v>0.010000000000000009</x:v>
      </x:c>
      <x:c r="G91" s="83" t="str">
        <x:v>饲料板块=2026锚点×销量路径×价格指数；味精板块=2026锚点×销量路径×味精价格指数；医药/副产品/其他按情景独立增长</x:v>
      </x:c>
    </x:row>
    <x:row r="92">
      <x:c r="A92" s="66" t="str">
        <x:v>梅花生物</x:v>
      </x:c>
      <x:c r="B92" s="66" t="str">
        <x:v>Bear</x:v>
      </x:c>
      <x:c r="C92" s="66" t="n">
        <x:v>2026</x:v>
      </x:c>
      <x:c r="D92" s="66" t="str">
        <x:v>动物营养氨基酸</x:v>
      </x:c>
      <x:c r="E92" s="81" t="n">
        <x:v>10.173654018</x:v>
      </x:c>
      <x:c r="F92" s="82" t="str">
        <x:f>IF(AND(A92=A91,B92=B91,D92=D91,C92=C91+1),E92/E91-1,"")</x:f>
      </x:c>
      <x:c r="G92" s="83" t="str">
        <x:v>饲料板块=2026锚点×销量路径×价格指数；味精板块=2026锚点×销量路径×味精价格指数；医药/副产品/其他按情景独立增长</x:v>
      </x:c>
    </x:row>
    <x:row r="93">
      <x:c r="A93" s="66" t="str">
        <x:v>梅花生物</x:v>
      </x:c>
      <x:c r="B93" s="66" t="str">
        <x:v>Bear</x:v>
      </x:c>
      <x:c r="C93" s="66" t="n">
        <x:v>2027</x:v>
      </x:c>
      <x:c r="D93" s="66" t="str">
        <x:v>动物营养氨基酸</x:v>
      </x:c>
      <x:c r="E93" s="81" t="n">
        <x:v>10.714882413080433</x:v>
      </x:c>
      <x:c r="F93" s="82" t="n">
        <x:f>IF(AND(A93=A92,B93=B92,D93=D92,C93=C92+1),E93/E92-1,"")</x:f>
        <x:v>0.05319901719901732</x:v>
      </x:c>
      <x:c r="G93" s="83" t="str">
        <x:v>饲料板块=2026锚点×销量路径×价格指数；味精板块=2026锚点×销量路径×味精价格指数；医药/副产品/其他按情景独立增长</x:v>
      </x:c>
    </x:row>
    <x:row r="94">
      <x:c r="A94" s="66" t="str">
        <x:v>梅花生物</x:v>
      </x:c>
      <x:c r="B94" s="66" t="str">
        <x:v>Bear</x:v>
      </x:c>
      <x:c r="C94" s="66" t="n">
        <x:v>2028</x:v>
      </x:c>
      <x:c r="D94" s="66" t="str">
        <x:v>动物营养氨基酸</x:v>
      </x:c>
      <x:c r="E94" s="81" t="n">
        <x:v>11.036328885472846</x:v>
      </x:c>
      <x:c r="F94" s="82" t="n">
        <x:f>IF(AND(A94=A93,B94=B93,D94=D93,C94=C93+1),E94/E93-1,"")</x:f>
        <x:v>0.030000000000000027</x:v>
      </x:c>
      <x:c r="G94" s="83" t="str">
        <x:v>饲料板块=2026锚点×销量路径×价格指数；味精板块=2026锚点×销量路径×味精价格指数；医药/副产品/其他按情景独立增长</x:v>
      </x:c>
    </x:row>
    <x:row r="95">
      <x:c r="A95" s="66" t="str">
        <x:v>梅花生物</x:v>
      </x:c>
      <x:c r="B95" s="66" t="str">
        <x:v>Bear</x:v>
      </x:c>
      <x:c r="C95" s="66" t="n">
        <x:v>2029</x:v>
      </x:c>
      <x:c r="D95" s="66" t="str">
        <x:v>动物营养氨基酸</x:v>
      </x:c>
      <x:c r="E95" s="81" t="n">
        <x:v>11.146692174327574</x:v>
      </x:c>
      <x:c r="F95" s="82" t="n">
        <x:f>IF(AND(A95=A94,B95=B94,D95=D94,C95=C94+1),E95/E94-1,"")</x:f>
        <x:v>0.010000000000000009</x:v>
      </x:c>
      <x:c r="G95" s="83" t="str">
        <x:v>饲料板块=2026锚点×销量路径×价格指数；味精板块=2026锚点×销量路径×味精价格指数；医药/副产品/其他按情景独立增长</x:v>
      </x:c>
    </x:row>
    <x:row r="96">
      <x:c r="A96" s="66" t="str">
        <x:v>梅花生物</x:v>
      </x:c>
      <x:c r="B96" s="66" t="str">
        <x:v>Bear</x:v>
      </x:c>
      <x:c r="C96" s="66" t="n">
        <x:v>2030</x:v>
      </x:c>
      <x:c r="D96" s="66" t="str">
        <x:v>动物营养氨基酸</x:v>
      </x:c>
      <x:c r="E96" s="81" t="n">
        <x:v>11.146692174327574</x:v>
      </x:c>
      <x:c r="F96" s="82" t="n">
        <x:f>IF(AND(A96=A95,B96=B95,D96=D95,C96=C95+1),E96/E95-1,"")</x:f>
        <x:v>0</x:v>
      </x:c>
      <x:c r="G96" s="83" t="str">
        <x:v>饲料板块=2026锚点×销量路径×价格指数；味精板块=2026锚点×销量路径×味精价格指数；医药/副产品/其他按情景独立增长</x:v>
      </x:c>
    </x:row>
    <x:row r="97">
      <x:c r="A97" s="66" t="str">
        <x:v>梅花生物</x:v>
      </x:c>
      <x:c r="B97" s="66" t="str">
        <x:v>Bear</x:v>
      </x:c>
      <x:c r="C97" s="66" t="n">
        <x:v>2026</x:v>
      </x:c>
      <x:c r="D97" s="66" t="str">
        <x:v>食品味觉性状优化</x:v>
      </x:c>
      <x:c r="E97" s="81" t="n">
        <x:v>6.355821186</x:v>
      </x:c>
      <x:c r="F97" s="82" t="str">
        <x:f>IF(AND(A97=A96,B97=B96,D97=D96,C97=C96+1),E97/E96-1,"")</x:f>
      </x:c>
      <x:c r="G97" s="83" t="str">
        <x:v>饲料板块=2026锚点×销量路径×价格指数；味精板块=2026锚点×销量路径×味精价格指数；医药/副产品/其他按情景独立增长</x:v>
      </x:c>
    </x:row>
    <x:row r="98">
      <x:c r="A98" s="66" t="str">
        <x:v>梅花生物</x:v>
      </x:c>
      <x:c r="B98" s="66" t="str">
        <x:v>Bear</x:v>
      </x:c>
      <x:c r="C98" s="66" t="n">
        <x:v>2027</x:v>
      </x:c>
      <x:c r="D98" s="66" t="str">
        <x:v>食品味觉性状优化</x:v>
      </x:c>
      <x:c r="E98" s="81" t="n">
        <x:v>6.26095818322388</x:v>
      </x:c>
      <x:c r="F98" s="82" t="n">
        <x:f>IF(AND(A98=A97,B98=B97,D98=D97,C98=C97+1),E98/E97-1,"")</x:f>
        <x:v>-0.014925373134328401</x:v>
      </x:c>
      <x:c r="G98" s="83" t="str">
        <x:v>饲料板块=2026锚点×销量路径×价格指数；味精板块=2026锚点×销量路径×味精价格指数；医药/副产品/其他按情景独立增长</x:v>
      </x:c>
    </x:row>
    <x:row r="99">
      <x:c r="A99" s="66" t="str">
        <x:v>梅花生物</x:v>
      </x:c>
      <x:c r="B99" s="66" t="str">
        <x:v>Bear</x:v>
      </x:c>
      <x:c r="C99" s="66" t="n">
        <x:v>2028</x:v>
      </x:c>
      <x:c r="D99" s="66" t="str">
        <x:v>食品味觉性状优化</x:v>
      </x:c>
      <x:c r="E99" s="81" t="n">
        <x:v>6.26095818322388</x:v>
      </x:c>
      <x:c r="F99" s="82" t="n">
        <x:f>IF(AND(A99=A98,B99=B98,D99=D98,C99=C98+1),E99/E98-1,"")</x:f>
        <x:v>0</x:v>
      </x:c>
      <x:c r="G99" s="83" t="str">
        <x:v>饲料板块=2026锚点×销量路径×价格指数；味精板块=2026锚点×销量路径×味精价格指数；医药/副产品/其他按情景独立增长</x:v>
      </x:c>
    </x:row>
    <x:row r="100">
      <x:c r="A100" s="66" t="str">
        <x:v>梅花生物</x:v>
      </x:c>
      <x:c r="B100" s="66" t="str">
        <x:v>Bear</x:v>
      </x:c>
      <x:c r="C100" s="66" t="n">
        <x:v>2029</x:v>
      </x:c>
      <x:c r="D100" s="66" t="str">
        <x:v>食品味觉性状优化</x:v>
      </x:c>
      <x:c r="E100" s="81" t="n">
        <x:v>6.26095818322388</x:v>
      </x:c>
      <x:c r="F100" s="82" t="n">
        <x:f>IF(AND(A100=A99,B100=B99,D100=D99,C100=C99+1),E100/E99-1,"")</x:f>
        <x:v>0</x:v>
      </x:c>
      <x:c r="G100" s="83" t="str">
        <x:v>饲料板块=2026锚点×销量路径×价格指数；味精板块=2026锚点×销量路径×味精价格指数；医药/副产品/其他按情景独立增长</x:v>
      </x:c>
    </x:row>
    <x:row r="101">
      <x:c r="A101" s="66" t="str">
        <x:v>梅花生物</x:v>
      </x:c>
      <x:c r="B101" s="66" t="str">
        <x:v>Bear</x:v>
      </x:c>
      <x:c r="C101" s="66" t="n">
        <x:v>2030</x:v>
      </x:c>
      <x:c r="D101" s="66" t="str">
        <x:v>食品味觉性状优化</x:v>
      </x:c>
      <x:c r="E101" s="81" t="n">
        <x:v>6.26095818322388</x:v>
      </x:c>
      <x:c r="F101" s="82" t="n">
        <x:f>IF(AND(A101=A100,B101=B100,D101=D100,C101=C100+1),E101/E100-1,"")</x:f>
        <x:v>0</x:v>
      </x:c>
      <x:c r="G101" s="83" t="str">
        <x:v>饲料板块=2026锚点×销量路径×价格指数；味精板块=2026锚点×销量路径×味精价格指数；医药/副产品/其他按情景独立增长</x:v>
      </x:c>
    </x:row>
    <x:row r="102">
      <x:c r="A102" s="66" t="str">
        <x:v>梅花生物</x:v>
      </x:c>
      <x:c r="B102" s="66" t="str">
        <x:v>Base</x:v>
      </x:c>
      <x:c r="C102" s="66" t="n">
        <x:v>2026</x:v>
      </x:c>
      <x:c r="D102" s="66" t="str">
        <x:v>人类营养与医用氨基酸</x:v>
      </x:c>
      <x:c r="E102" s="81" t="n">
        <x:v>1.2401402</x:v>
      </x:c>
      <x:c r="F102" s="82" t="str">
        <x:f>IF(AND(A102=A101,B102=B101,D102=D101,C102=C101+1),E102/E101-1,"")</x:f>
      </x:c>
      <x:c r="G102" s="83" t="str">
        <x:v>饲料板块=2026锚点×销量路径×价格指数；味精板块=2026锚点×销量路径×味精价格指数；医药/副产品/其他按情景独立增长</x:v>
      </x:c>
    </x:row>
    <x:row r="103">
      <x:c r="A103" s="66" t="str">
        <x:v>梅花生物</x:v>
      </x:c>
      <x:c r="B103" s="66" t="str">
        <x:v>Base</x:v>
      </x:c>
      <x:c r="C103" s="66" t="n">
        <x:v>2027</x:v>
      </x:c>
      <x:c r="D103" s="66" t="str">
        <x:v>人类营养与医用氨基酸</x:v>
      </x:c>
      <x:c r="E103" s="81" t="n">
        <x:v>1.30214721</x:v>
      </x:c>
      <x:c r="F103" s="82" t="n">
        <x:f>IF(AND(A103=A102,B103=B102,D103=D102,C103=C102+1),E103/E102-1,"")</x:f>
        <x:v>0.050000000000000044</x:v>
      </x:c>
      <x:c r="G103" s="83" t="str">
        <x:v>饲料板块=2026锚点×销量路径×价格指数；味精板块=2026锚点×销量路径×味精价格指数；医药/副产品/其他按情景独立增长</x:v>
      </x:c>
    </x:row>
    <x:row r="104">
      <x:c r="A104" s="66" t="str">
        <x:v>梅花生物</x:v>
      </x:c>
      <x:c r="B104" s="66" t="str">
        <x:v>Base</x:v>
      </x:c>
      <x:c r="C104" s="66" t="n">
        <x:v>2028</x:v>
      </x:c>
      <x:c r="D104" s="66" t="str">
        <x:v>人类营养与医用氨基酸</x:v>
      </x:c>
      <x:c r="E104" s="81" t="n">
        <x:v>1.3672545705</x:v>
      </x:c>
      <x:c r="F104" s="82" t="n">
        <x:f>IF(AND(A104=A103,B104=B103,D104=D103,C104=C103+1),E104/E103-1,"")</x:f>
        <x:v>0.050000000000000044</x:v>
      </x:c>
      <x:c r="G104" s="83" t="str">
        <x:v>饲料板块=2026锚点×销量路径×价格指数；味精板块=2026锚点×销量路径×味精价格指数；医药/副产品/其他按情景独立增长</x:v>
      </x:c>
    </x:row>
    <x:row r="105">
      <x:c r="A105" s="66" t="str">
        <x:v>梅花生物</x:v>
      </x:c>
      <x:c r="B105" s="66" t="str">
        <x:v>Base</x:v>
      </x:c>
      <x:c r="C105" s="66" t="n">
        <x:v>2029</x:v>
      </x:c>
      <x:c r="D105" s="66" t="str">
        <x:v>人类营养与医用氨基酸</x:v>
      </x:c>
      <x:c r="E105" s="81" t="n">
        <x:v>1.4356172990250002</x:v>
      </x:c>
      <x:c r="F105" s="82" t="n">
        <x:f>IF(AND(A105=A104,B105=B104,D105=D104,C105=C104+1),E105/E104-1,"")</x:f>
        <x:v>0.050000000000000044</x:v>
      </x:c>
      <x:c r="G105" s="83" t="str">
        <x:v>饲料板块=2026锚点×销量路径×价格指数；味精板块=2026锚点×销量路径×味精价格指数；医药/副产品/其他按情景独立增长</x:v>
      </x:c>
    </x:row>
    <x:row r="106">
      <x:c r="A106" s="66" t="str">
        <x:v>梅花生物</x:v>
      </x:c>
      <x:c r="B106" s="66" t="str">
        <x:v>Base</x:v>
      </x:c>
      <x:c r="C106" s="66" t="n">
        <x:v>2030</x:v>
      </x:c>
      <x:c r="D106" s="66" t="str">
        <x:v>人类营养与医用氨基酸</x:v>
      </x:c>
      <x:c r="E106" s="81" t="n">
        <x:v>1.5073981639762504</x:v>
      </x:c>
      <x:c r="F106" s="82" t="n">
        <x:f>IF(AND(A106=A105,B106=B105,D106=D105,C106=C105+1),E106/E105-1,"")</x:f>
        <x:v>0.050000000000000044</x:v>
      </x:c>
      <x:c r="G106" s="83" t="str">
        <x:v>饲料板块=2026锚点×销量路径×价格指数；味精板块=2026锚点×销量路径×味精价格指数；医药/副产品/其他按情景独立增长</x:v>
      </x:c>
    </x:row>
    <x:row r="107">
      <x:c r="A107" s="66" t="str">
        <x:v>梅花生物</x:v>
      </x:c>
      <x:c r="B107" s="66" t="str">
        <x:v>Base</x:v>
      </x:c>
      <x:c r="C107" s="66" t="n">
        <x:v>2026</x:v>
      </x:c>
      <x:c r="D107" s="66" t="str">
        <x:v>其他</x:v>
      </x:c>
      <x:c r="E107" s="81" t="n">
        <x:v>1.9097092</x:v>
      </x:c>
      <x:c r="F107" s="82" t="str">
        <x:f>IF(AND(A107=A106,B107=B106,D107=D106,C107=C106+1),E107/E106-1,"")</x:f>
      </x:c>
      <x:c r="G107" s="83" t="str">
        <x:v>饲料板块=2026锚点×销量路径×价格指数；味精板块=2026锚点×销量路径×味精价格指数；医药/副产品/其他按情景独立增长</x:v>
      </x:c>
    </x:row>
    <x:row r="108">
      <x:c r="A108" s="66" t="str">
        <x:v>梅花生物</x:v>
      </x:c>
      <x:c r="B108" s="66" t="str">
        <x:v>Base</x:v>
      </x:c>
      <x:c r="C108" s="66" t="n">
        <x:v>2027</x:v>
      </x:c>
      <x:c r="D108" s="66" t="str">
        <x:v>其他</x:v>
      </x:c>
      <x:c r="E108" s="81" t="n">
        <x:v>1.928806292</x:v>
      </x:c>
      <x:c r="F108" s="82" t="n">
        <x:f>IF(AND(A108=A107,B108=B107,D108=D107,C108=C107+1),E108/E107-1,"")</x:f>
        <x:v>0.010000000000000009</x:v>
      </x:c>
      <x:c r="G108" s="83" t="str">
        <x:v>饲料板块=2026锚点×销量路径×价格指数；味精板块=2026锚点×销量路径×味精价格指数；医药/副产品/其他按情景独立增长</x:v>
      </x:c>
    </x:row>
    <x:row r="109">
      <x:c r="A109" s="66" t="str">
        <x:v>梅花生物</x:v>
      </x:c>
      <x:c r="B109" s="66" t="str">
        <x:v>Base</x:v>
      </x:c>
      <x:c r="C109" s="66" t="n">
        <x:v>2028</x:v>
      </x:c>
      <x:c r="D109" s="66" t="str">
        <x:v>其他</x:v>
      </x:c>
      <x:c r="E109" s="81" t="n">
        <x:v>1.94809435492</x:v>
      </x:c>
      <x:c r="F109" s="82" t="n">
        <x:f>IF(AND(A109=A108,B109=B108,D109=D108,C109=C108+1),E109/E108-1,"")</x:f>
        <x:v>0.010000000000000009</x:v>
      </x:c>
      <x:c r="G109" s="83" t="str">
        <x:v>饲料板块=2026锚点×销量路径×价格指数；味精板块=2026锚点×销量路径×味精价格指数；医药/副产品/其他按情景独立增长</x:v>
      </x:c>
    </x:row>
    <x:row r="110">
      <x:c r="A110" s="66" t="str">
        <x:v>梅花生物</x:v>
      </x:c>
      <x:c r="B110" s="66" t="str">
        <x:v>Base</x:v>
      </x:c>
      <x:c r="C110" s="66" t="n">
        <x:v>2029</x:v>
      </x:c>
      <x:c r="D110" s="66" t="str">
        <x:v>其他</x:v>
      </x:c>
      <x:c r="E110" s="81" t="n">
        <x:v>1.9675752984692</x:v>
      </x:c>
      <x:c r="F110" s="82" t="n">
        <x:f>IF(AND(A110=A109,B110=B109,D110=D109,C110=C109+1),E110/E109-1,"")</x:f>
        <x:v>0.010000000000000009</x:v>
      </x:c>
      <x:c r="G110" s="83" t="str">
        <x:v>饲料板块=2026锚点×销量路径×价格指数；味精板块=2026锚点×销量路径×味精价格指数；医药/副产品/其他按情景独立增长</x:v>
      </x:c>
    </x:row>
    <x:row r="111">
      <x:c r="A111" s="66" t="str">
        <x:v>梅花生物</x:v>
      </x:c>
      <x:c r="B111" s="66" t="str">
        <x:v>Base</x:v>
      </x:c>
      <x:c r="C111" s="66" t="n">
        <x:v>2030</x:v>
      </x:c>
      <x:c r="D111" s="66" t="str">
        <x:v>其他</x:v>
      </x:c>
      <x:c r="E111" s="81" t="n">
        <x:v>1.9872510514538921</x:v>
      </x:c>
      <x:c r="F111" s="82" t="n">
        <x:f>IF(AND(A111=A110,B111=B110,D111=D110,C111=C110+1),E111/E110-1,"")</x:f>
        <x:v>0.010000000000000009</x:v>
      </x:c>
      <x:c r="G111" s="83" t="str">
        <x:v>饲料板块=2026锚点×销量路径×价格指数；味精板块=2026锚点×销量路径×味精价格指数；医药/副产品/其他按情景独立增长</x:v>
      </x:c>
    </x:row>
    <x:row r="112">
      <x:c r="A112" s="66" t="str">
        <x:v>梅花生物</x:v>
      </x:c>
      <x:c r="B112" s="66" t="str">
        <x:v>Base</x:v>
      </x:c>
      <x:c r="C112" s="66" t="n">
        <x:v>2026</x:v>
      </x:c>
      <x:c r="D112" s="66" t="str">
        <x:v>副产品</x:v>
      </x:c>
      <x:c r="E112" s="81" t="n">
        <x:v>4.6239016</x:v>
      </x:c>
      <x:c r="F112" s="82" t="str">
        <x:f>IF(AND(A112=A111,B112=B111,D112=D111,C112=C111+1),E112/E111-1,"")</x:f>
      </x:c>
      <x:c r="G112" s="83" t="str">
        <x:v>饲料板块=2026锚点×销量路径×价格指数；味精板块=2026锚点×销量路径×味精价格指数；医药/副产品/其他按情景独立增长</x:v>
      </x:c>
    </x:row>
    <x:row r="113">
      <x:c r="A113" s="66" t="str">
        <x:v>梅花生物</x:v>
      </x:c>
      <x:c r="B113" s="66" t="str">
        <x:v>Base</x:v>
      </x:c>
      <x:c r="C113" s="66" t="n">
        <x:v>2027</x:v>
      </x:c>
      <x:c r="D113" s="66" t="str">
        <x:v>副产品</x:v>
      </x:c>
      <x:c r="E113" s="81" t="n">
        <x:v>4.716379632</x:v>
      </x:c>
      <x:c r="F113" s="82" t="n">
        <x:f>IF(AND(A113=A112,B113=B112,D113=D112,C113=C112+1),E113/E112-1,"")</x:f>
        <x:v>0.020000000000000018</x:v>
      </x:c>
      <x:c r="G113" s="83" t="str">
        <x:v>饲料板块=2026锚点×销量路径×价格指数；味精板块=2026锚点×销量路径×味精价格指数；医药/副产品/其他按情景独立增长</x:v>
      </x:c>
    </x:row>
    <x:row r="114">
      <x:c r="A114" s="66" t="str">
        <x:v>梅花生物</x:v>
      </x:c>
      <x:c r="B114" s="66" t="str">
        <x:v>Base</x:v>
      </x:c>
      <x:c r="C114" s="66" t="n">
        <x:v>2028</x:v>
      </x:c>
      <x:c r="D114" s="66" t="str">
        <x:v>副产品</x:v>
      </x:c>
      <x:c r="E114" s="81" t="n">
        <x:v>4.81070722464</x:v>
      </x:c>
      <x:c r="F114" s="82" t="n">
        <x:f>IF(AND(A114=A113,B114=B113,D114=D113,C114=C113+1),E114/E113-1,"")</x:f>
        <x:v>0.020000000000000018</x:v>
      </x:c>
      <x:c r="G114" s="83" t="str">
        <x:v>饲料板块=2026锚点×销量路径×价格指数；味精板块=2026锚点×销量路径×味精价格指数；医药/副产品/其他按情景独立增长</x:v>
      </x:c>
    </x:row>
    <x:row r="115">
      <x:c r="A115" s="66" t="str">
        <x:v>梅花生物</x:v>
      </x:c>
      <x:c r="B115" s="66" t="str">
        <x:v>Base</x:v>
      </x:c>
      <x:c r="C115" s="66" t="n">
        <x:v>2029</x:v>
      </x:c>
      <x:c r="D115" s="66" t="str">
        <x:v>副产品</x:v>
      </x:c>
      <x:c r="E115" s="81" t="n">
        <x:v>4.9069213691327995</x:v>
      </x:c>
      <x:c r="F115" s="82" t="n">
        <x:f>IF(AND(A115=A114,B115=B114,D115=D114,C115=C114+1),E115/E114-1,"")</x:f>
        <x:v>0.020000000000000018</x:v>
      </x:c>
      <x:c r="G115" s="83" t="str">
        <x:v>饲料板块=2026锚点×销量路径×价格指数；味精板块=2026锚点×销量路径×味精价格指数；医药/副产品/其他按情景独立增长</x:v>
      </x:c>
    </x:row>
    <x:row r="116">
      <x:c r="A116" s="66" t="str">
        <x:v>梅花生物</x:v>
      </x:c>
      <x:c r="B116" s="66" t="str">
        <x:v>Base</x:v>
      </x:c>
      <x:c r="C116" s="66" t="n">
        <x:v>2030</x:v>
      </x:c>
      <x:c r="D116" s="66" t="str">
        <x:v>副产品</x:v>
      </x:c>
      <x:c r="E116" s="81" t="n">
        <x:v>5.0050597965154555</x:v>
      </x:c>
      <x:c r="F116" s="82" t="n">
        <x:f>IF(AND(A116=A115,B116=B115,D116=D115,C116=C115+1),E116/E115-1,"")</x:f>
        <x:v>0.020000000000000018</x:v>
      </x:c>
      <x:c r="G116" s="83" t="str">
        <x:v>饲料板块=2026锚点×销量路径×价格指数；味精板块=2026锚点×销量路径×味精价格指数；医药/副产品/其他按情景独立增长</x:v>
      </x:c>
    </x:row>
    <x:row r="117">
      <x:c r="A117" s="66" t="str">
        <x:v>梅花生物</x:v>
      </x:c>
      <x:c r="B117" s="66" t="str">
        <x:v>Base</x:v>
      </x:c>
      <x:c r="C117" s="66" t="n">
        <x:v>2026</x:v>
      </x:c>
      <x:c r="D117" s="66" t="str">
        <x:v>动物营养氨基酸</x:v>
      </x:c>
      <x:c r="E117" s="81" t="n">
        <x:v>10.2764182</x:v>
      </x:c>
      <x:c r="F117" s="82" t="str">
        <x:f>IF(AND(A117=A116,B117=B116,D117=D116,C117=C116+1),E117/E116-1,"")</x:f>
      </x:c>
      <x:c r="G117" s="83" t="str">
        <x:v>饲料板块=2026锚点×销量路径×价格指数；味精板块=2026锚点×销量路径×味精价格指数；医药/副产品/其他按情景独立增长</x:v>
      </x:c>
    </x:row>
    <x:row r="118">
      <x:c r="A118" s="66" t="str">
        <x:v>梅花生物</x:v>
      </x:c>
      <x:c r="B118" s="66" t="str">
        <x:v>Base</x:v>
      </x:c>
      <x:c r="C118" s="66" t="n">
        <x:v>2027</x:v>
      </x:c>
      <x:c r="D118" s="66" t="str">
        <x:v>动物营养氨基酸</x:v>
      </x:c>
      <x:c r="E118" s="81" t="n">
        <x:v>10.355495684124465</x:v>
      </x:c>
      <x:c r="F118" s="82" t="n">
        <x:f>IF(AND(A118=A117,B118=B117,D118=D117,C118=C117+1),E118/E117-1,"")</x:f>
        <x:v>0.007695043407679236</x:v>
      </x:c>
      <x:c r="G118" s="83" t="str">
        <x:v>饲料板块=2026锚点×销量路径×价格指数；味精板块=2026锚点×销量路径×味精价格指数；医药/副产品/其他按情景独立增长</x:v>
      </x:c>
    </x:row>
    <x:row r="119">
      <x:c r="A119" s="66" t="str">
        <x:v>梅花生物</x:v>
      </x:c>
      <x:c r="B119" s="66" t="str">
        <x:v>Base</x:v>
      </x:c>
      <x:c r="C119" s="66" t="n">
        <x:v>2028</x:v>
      </x:c>
      <x:c r="D119" s="66" t="str">
        <x:v>动物营养氨基酸</x:v>
      </x:c>
      <x:c r="E119" s="81" t="n">
        <x:v>11.35631677250848</x:v>
      </x:c>
      <x:c r="F119" s="82" t="n">
        <x:f>IF(AND(A119=A118,B119=B118,D119=D118,C119=C118+1),E119/E118-1,"")</x:f>
        <x:v>0.09664637202430848</x:v>
      </x:c>
      <x:c r="G119" s="83" t="str">
        <x:v>饲料板块=2026锚点×销量路径×价格指数；味精板块=2026锚点×销量路径×味精价格指数；医药/副产品/其他按情景独立增长</x:v>
      </x:c>
    </x:row>
    <x:row r="120">
      <x:c r="A120" s="66" t="str">
        <x:v>梅花生物</x:v>
      </x:c>
      <x:c r="B120" s="66" t="str">
        <x:v>Base</x:v>
      </x:c>
      <x:c r="C120" s="66" t="n">
        <x:v>2029</x:v>
      </x:c>
      <x:c r="D120" s="66" t="str">
        <x:v>动物营养氨基酸</x:v>
      </x:c>
      <x:c r="E120" s="81" t="n">
        <x:v>11.583443107958649</x:v>
      </x:c>
      <x:c r="F120" s="82" t="n">
        <x:f>IF(AND(A120=A119,B120=B119,D120=D119,C120=C119+1),E120/E119-1,"")</x:f>
        <x:v>0.020000000000000018</x:v>
      </x:c>
      <x:c r="G120" s="83" t="str">
        <x:v>饲料板块=2026锚点×销量路径×价格指数；味精板块=2026锚点×销量路径×味精价格指数；医药/副产品/其他按情景独立增长</x:v>
      </x:c>
    </x:row>
    <x:row r="121">
      <x:c r="A121" s="66" t="str">
        <x:v>梅花生物</x:v>
      </x:c>
      <x:c r="B121" s="66" t="str">
        <x:v>Base</x:v>
      </x:c>
      <x:c r="C121" s="66" t="n">
        <x:v>2030</x:v>
      </x:c>
      <x:c r="D121" s="66" t="str">
        <x:v>动物营养氨基酸</x:v>
      </x:c>
      <x:c r="E121" s="81" t="n">
        <x:v>12.254370369120906</x:v>
      </x:c>
      <x:c r="F121" s="82" t="n">
        <x:f>IF(AND(A121=A120,B121=B120,D121=D120,C121=C120+1),E121/E120-1,"")</x:f>
        <x:v>0.057921229025701626</x:v>
      </x:c>
      <x:c r="G121" s="83" t="str">
        <x:v>饲料板块=2026锚点×销量路径×价格指数；味精板块=2026锚点×销量路径×味精价格指数；医药/副产品/其他按情景独立增长</x:v>
      </x:c>
    </x:row>
    <x:row r="122">
      <x:c r="A122" s="66" t="str">
        <x:v>梅花生物</x:v>
      </x:c>
      <x:c r="B122" s="66" t="str">
        <x:v>Base</x:v>
      </x:c>
      <x:c r="C122" s="66" t="n">
        <x:v>2026</x:v>
      </x:c>
      <x:c r="D122" s="66" t="str">
        <x:v>食品味觉性状优化</x:v>
      </x:c>
      <x:c r="E122" s="81" t="n">
        <x:v>6.4200214</x:v>
      </x:c>
      <x:c r="F122" s="82" t="str">
        <x:f>IF(AND(A122=A121,B122=B121,D122=D121,C122=C121+1),E122/E121-1,"")</x:f>
      </x:c>
      <x:c r="G122" s="83" t="str">
        <x:v>饲料板块=2026锚点×销量路径×价格指数；味精板块=2026锚点×销量路径×味精价格指数；医药/副产品/其他按情景独立增长</x:v>
      </x:c>
    </x:row>
    <x:row r="123">
      <x:c r="A123" s="66" t="str">
        <x:v>梅花生物</x:v>
      </x:c>
      <x:c r="B123" s="66" t="str">
        <x:v>Base</x:v>
      </x:c>
      <x:c r="C123" s="66" t="n">
        <x:v>2027</x:v>
      </x:c>
      <x:c r="D123" s="66" t="str">
        <x:v>食品味觉性状优化</x:v>
      </x:c>
      <x:c r="E123" s="81" t="n">
        <x:v>6.196910317463076</x:v>
      </x:c>
      <x:c r="F123" s="82" t="n">
        <x:f>IF(AND(A123=A122,B123=B122,D123=D122,C123=C122+1),E123/E122-1,"")</x:f>
        <x:v>-0.03475238922675927</x:v>
      </x:c>
      <x:c r="G123" s="83" t="str">
        <x:v>饲料板块=2026锚点×销量路径×价格指数；味精板块=2026锚点×销量路径×味精价格指数；医药/副产品/其他按情景独立增长</x:v>
      </x:c>
    </x:row>
    <x:row r="124">
      <x:c r="A124" s="66" t="str">
        <x:v>梅花生物</x:v>
      </x:c>
      <x:c r="B124" s="66" t="str">
        <x:v>Base</x:v>
      </x:c>
      <x:c r="C124" s="66" t="n">
        <x:v>2028</x:v>
      </x:c>
      <x:c r="D124" s="66" t="str">
        <x:v>食品味觉性状优化</x:v>
      </x:c>
      <x:c r="E124" s="81" t="n">
        <x:v>6.258879420637707</x:v>
      </x:c>
      <x:c r="F124" s="82" t="n">
        <x:f>IF(AND(A124=A123,B124=B123,D124=D123,C124=C123+1),E124/E123-1,"")</x:f>
        <x:v>0.010000000000000009</x:v>
      </x:c>
      <x:c r="G124" s="83" t="str">
        <x:v>饲料板块=2026锚点×销量路径×价格指数；味精板块=2026锚点×销量路径×味精价格指数；医药/副产品/其他按情景独立增长</x:v>
      </x:c>
    </x:row>
    <x:row r="125">
      <x:c r="A125" s="66" t="str">
        <x:v>梅花生物</x:v>
      </x:c>
      <x:c r="B125" s="66" t="str">
        <x:v>Base</x:v>
      </x:c>
      <x:c r="C125" s="66" t="n">
        <x:v>2029</x:v>
      </x:c>
      <x:c r="D125" s="66" t="str">
        <x:v>食品味觉性状优化</x:v>
      </x:c>
      <x:c r="E125" s="81" t="n">
        <x:v>6.321468214844084</x:v>
      </x:c>
      <x:c r="F125" s="82" t="n">
        <x:f>IF(AND(A125=A124,B125=B124,D125=D124,C125=C124+1),E125/E124-1,"")</x:f>
        <x:v>0.010000000000000009</x:v>
      </x:c>
      <x:c r="G125" s="83" t="str">
        <x:v>饲料板块=2026锚点×销量路径×价格指数；味精板块=2026锚点×销量路径×味精价格指数；医药/副产品/其他按情景独立增长</x:v>
      </x:c>
    </x:row>
    <x:row r="126">
      <x:c r="A126" s="66" t="str">
        <x:v>梅花生物</x:v>
      </x:c>
      <x:c r="B126" s="66" t="str">
        <x:v>Base</x:v>
      </x:c>
      <x:c r="C126" s="66" t="n">
        <x:v>2030</x:v>
      </x:c>
      <x:c r="D126" s="66" t="str">
        <x:v>食品味觉性状优化</x:v>
      </x:c>
      <x:c r="E126" s="81" t="n">
        <x:v>6.384682896992525</x:v>
      </x:c>
      <x:c r="F126" s="82" t="n">
        <x:f>IF(AND(A126=A125,B126=B125,D126=D125,C126=C125+1),E126/E125-1,"")</x:f>
        <x:v>0.010000000000000009</x:v>
      </x:c>
      <x:c r="G126" s="83" t="str">
        <x:v>饲料板块=2026锚点×销量路径×价格指数；味精板块=2026锚点×销量路径×味精价格指数；医药/副产品/其他按情景独立增长</x:v>
      </x:c>
    </x:row>
    <x:row r="127">
      <x:c r="A127" s="66" t="str">
        <x:v>梅花生物</x:v>
      </x:c>
      <x:c r="B127" s="66" t="str">
        <x:v>Bull</x:v>
      </x:c>
      <x:c r="C127" s="66" t="n">
        <x:v>2026</x:v>
      </x:c>
      <x:c r="D127" s="66" t="str">
        <x:v>人类营养与医用氨基酸</x:v>
      </x:c>
      <x:c r="E127" s="81" t="n">
        <x:v>1.252541602</x:v>
      </x:c>
      <x:c r="F127" s="82" t="str">
        <x:f>IF(AND(A127=A126,B127=B126,D127=D126,C127=C126+1),E127/E126-1,"")</x:f>
      </x:c>
      <x:c r="G127" s="83" t="str">
        <x:v>饲料板块=2026锚点×销量路径×价格指数；味精板块=2026锚点×销量路径×味精价格指数；医药/副产品/其他按情景独立增长</x:v>
      </x:c>
    </x:row>
    <x:row r="128">
      <x:c r="A128" s="66" t="str">
        <x:v>梅花生物</x:v>
      </x:c>
      <x:c r="B128" s="66" t="str">
        <x:v>Bull</x:v>
      </x:c>
      <x:c r="C128" s="66" t="n">
        <x:v>2027</x:v>
      </x:c>
      <x:c r="D128" s="66" t="str">
        <x:v>人类营养与医用氨基酸</x:v>
      </x:c>
      <x:c r="E128" s="81" t="n">
        <x:v>1.34021951414</x:v>
      </x:c>
      <x:c r="F128" s="82" t="n">
        <x:f>IF(AND(A128=A127,B128=B127,D128=D127,C128=C127+1),E128/E127-1,"")</x:f>
        <x:v>0.07000000000000006</x:v>
      </x:c>
      <x:c r="G128" s="83" t="str">
        <x:v>饲料板块=2026锚点×销量路径×价格指数；味精板块=2026锚点×销量路径×味精价格指数；医药/副产品/其他按情景独立增长</x:v>
      </x:c>
    </x:row>
    <x:row r="129">
      <x:c r="A129" s="66" t="str">
        <x:v>梅花生物</x:v>
      </x:c>
      <x:c r="B129" s="66" t="str">
        <x:v>Bull</x:v>
      </x:c>
      <x:c r="C129" s="66" t="n">
        <x:v>2028</x:v>
      </x:c>
      <x:c r="D129" s="66" t="str">
        <x:v>人类营养与医用氨基酸</x:v>
      </x:c>
      <x:c r="E129" s="81" t="n">
        <x:v>1.4340348801298</x:v>
      </x:c>
      <x:c r="F129" s="82" t="n">
        <x:f>IF(AND(A129=A128,B129=B128,D129=D128,C129=C128+1),E129/E128-1,"")</x:f>
        <x:v>0.07000000000000006</x:v>
      </x:c>
      <x:c r="G129" s="83" t="str">
        <x:v>饲料板块=2026锚点×销量路径×价格指数；味精板块=2026锚点×销量路径×味精价格指数；医药/副产品/其他按情景独立增长</x:v>
      </x:c>
    </x:row>
    <x:row r="130">
      <x:c r="A130" s="66" t="str">
        <x:v>梅花生物</x:v>
      </x:c>
      <x:c r="B130" s="66" t="str">
        <x:v>Bull</x:v>
      </x:c>
      <x:c r="C130" s="66" t="n">
        <x:v>2029</x:v>
      </x:c>
      <x:c r="D130" s="66" t="str">
        <x:v>人类营养与医用氨基酸</x:v>
      </x:c>
      <x:c r="E130" s="81" t="n">
        <x:v>1.5344173217388861</x:v>
      </x:c>
      <x:c r="F130" s="82" t="n">
        <x:f>IF(AND(A130=A129,B130=B129,D130=D129,C130=C129+1),E130/E129-1,"")</x:f>
        <x:v>0.07000000000000006</x:v>
      </x:c>
      <x:c r="G130" s="83" t="str">
        <x:v>饲料板块=2026锚点×销量路径×价格指数；味精板块=2026锚点×销量路径×味精价格指数；医药/副产品/其他按情景独立增长</x:v>
      </x:c>
    </x:row>
    <x:row r="131">
      <x:c r="A131" s="66" t="str">
        <x:v>梅花生物</x:v>
      </x:c>
      <x:c r="B131" s="66" t="str">
        <x:v>Bull</x:v>
      </x:c>
      <x:c r="C131" s="66" t="n">
        <x:v>2030</x:v>
      </x:c>
      <x:c r="D131" s="66" t="str">
        <x:v>人类营养与医用氨基酸</x:v>
      </x:c>
      <x:c r="E131" s="81" t="n">
        <x:v>1.6418265342606082</x:v>
      </x:c>
      <x:c r="F131" s="82" t="n">
        <x:f>IF(AND(A131=A130,B131=B130,D131=D130,C131=C130+1),E131/E130-1,"")</x:f>
        <x:v>0.07000000000000006</x:v>
      </x:c>
      <x:c r="G131" s="83" t="str">
        <x:v>饲料板块=2026锚点×销量路径×价格指数；味精板块=2026锚点×销量路径×味精价格指数；医药/副产品/其他按情景独立增长</x:v>
      </x:c>
    </x:row>
    <x:row r="132">
      <x:c r="A132" s="66" t="str">
        <x:v>梅花生物</x:v>
      </x:c>
      <x:c r="B132" s="66" t="str">
        <x:v>Bull</x:v>
      </x:c>
      <x:c r="C132" s="66" t="n">
        <x:v>2026</x:v>
      </x:c>
      <x:c r="D132" s="66" t="str">
        <x:v>其他</x:v>
      </x:c>
      <x:c r="E132" s="81" t="n">
        <x:v>1.928806292</x:v>
      </x:c>
      <x:c r="F132" s="82" t="str">
        <x:f>IF(AND(A132=A131,B132=B131,D132=D131,C132=C131+1),E132/E131-1,"")</x:f>
      </x:c>
      <x:c r="G132" s="83" t="str">
        <x:v>饲料板块=2026锚点×销量路径×价格指数；味精板块=2026锚点×销量路径×味精价格指数；医药/副产品/其他按情景独立增长</x:v>
      </x:c>
    </x:row>
    <x:row r="133">
      <x:c r="A133" s="66" t="str">
        <x:v>梅花生物</x:v>
      </x:c>
      <x:c r="B133" s="66" t="str">
        <x:v>Bull</x:v>
      </x:c>
      <x:c r="C133" s="66" t="n">
        <x:v>2027</x:v>
      </x:c>
      <x:c r="D133" s="66" t="str">
        <x:v>其他</x:v>
      </x:c>
      <x:c r="E133" s="81" t="n">
        <x:v>1.9673824178400001</x:v>
      </x:c>
      <x:c r="F133" s="82" t="n">
        <x:f>IF(AND(A133=A132,B133=B132,D133=D132,C133=C132+1),E133/E132-1,"")</x:f>
        <x:v>0.020000000000000018</x:v>
      </x:c>
      <x:c r="G133" s="83" t="str">
        <x:v>饲料板块=2026锚点×销量路径×价格指数；味精板块=2026锚点×销量路径×味精价格指数；医药/副产品/其他按情景独立增长</x:v>
      </x:c>
    </x:row>
    <x:row r="134">
      <x:c r="A134" s="66" t="str">
        <x:v>梅花生物</x:v>
      </x:c>
      <x:c r="B134" s="66" t="str">
        <x:v>Bull</x:v>
      </x:c>
      <x:c r="C134" s="66" t="n">
        <x:v>2028</x:v>
      </x:c>
      <x:c r="D134" s="66" t="str">
        <x:v>其他</x:v>
      </x:c>
      <x:c r="E134" s="81" t="n">
        <x:v>2.0067300661968</x:v>
      </x:c>
      <x:c r="F134" s="82" t="n">
        <x:f>IF(AND(A134=A133,B134=B133,D134=D133,C134=C133+1),E134/E133-1,"")</x:f>
        <x:v>0.020000000000000018</x:v>
      </x:c>
      <x:c r="G134" s="83" t="str">
        <x:v>饲料板块=2026锚点×销量路径×价格指数；味精板块=2026锚点×销量路径×味精价格指数；医药/副产品/其他按情景独立增长</x:v>
      </x:c>
    </x:row>
    <x:row r="135">
      <x:c r="A135" s="66" t="str">
        <x:v>梅花生物</x:v>
      </x:c>
      <x:c r="B135" s="66" t="str">
        <x:v>Bull</x:v>
      </x:c>
      <x:c r="C135" s="66" t="n">
        <x:v>2029</x:v>
      </x:c>
      <x:c r="D135" s="66" t="str">
        <x:v>其他</x:v>
      </x:c>
      <x:c r="E135" s="81" t="n">
        <x:v>2.0468646675207363</x:v>
      </x:c>
      <x:c r="F135" s="82" t="n">
        <x:f>IF(AND(A135=A134,B135=B134,D135=D134,C135=C134+1),E135/E134-1,"")</x:f>
        <x:v>0.020000000000000018</x:v>
      </x:c>
      <x:c r="G135" s="83" t="str">
        <x:v>饲料板块=2026锚点×销量路径×价格指数；味精板块=2026锚点×销量路径×味精价格指数；医药/副产品/其他按情景独立增长</x:v>
      </x:c>
    </x:row>
    <x:row r="136">
      <x:c r="A136" s="66" t="str">
        <x:v>梅花生物</x:v>
      </x:c>
      <x:c r="B136" s="66" t="str">
        <x:v>Bull</x:v>
      </x:c>
      <x:c r="C136" s="66" t="n">
        <x:v>2030</x:v>
      </x:c>
      <x:c r="D136" s="66" t="str">
        <x:v>其他</x:v>
      </x:c>
      <x:c r="E136" s="81" t="n">
        <x:v>2.087801960871151</x:v>
      </x:c>
      <x:c r="F136" s="82" t="n">
        <x:f>IF(AND(A136=A135,B136=B135,D136=D135,C136=C135+1),E136/E135-1,"")</x:f>
        <x:v>0.020000000000000018</x:v>
      </x:c>
      <x:c r="G136" s="83" t="str">
        <x:v>饲料板块=2026锚点×销量路径×价格指数；味精板块=2026锚点×销量路径×味精价格指数；医药/副产品/其他按情景独立增长</x:v>
      </x:c>
    </x:row>
    <x:row r="137">
      <x:c r="A137" s="66" t="str">
        <x:v>梅花生物</x:v>
      </x:c>
      <x:c r="B137" s="66" t="str">
        <x:v>Bull</x:v>
      </x:c>
      <x:c r="C137" s="66" t="n">
        <x:v>2026</x:v>
      </x:c>
      <x:c r="D137" s="66" t="str">
        <x:v>副产品</x:v>
      </x:c>
      <x:c r="E137" s="81" t="n">
        <x:v>4.670140616</x:v>
      </x:c>
      <x:c r="F137" s="82" t="str">
        <x:f>IF(AND(A137=A136,B137=B136,D137=D136,C137=C136+1),E137/E136-1,"")</x:f>
      </x:c>
      <x:c r="G137" s="83" t="str">
        <x:v>饲料板块=2026锚点×销量路径×价格指数；味精板块=2026锚点×销量路径×味精价格指数；医药/副产品/其他按情景独立增长</x:v>
      </x:c>
    </x:row>
    <x:row r="138">
      <x:c r="A138" s="66" t="str">
        <x:v>梅花生物</x:v>
      </x:c>
      <x:c r="B138" s="66" t="str">
        <x:v>Bull</x:v>
      </x:c>
      <x:c r="C138" s="66" t="n">
        <x:v>2027</x:v>
      </x:c>
      <x:c r="D138" s="66" t="str">
        <x:v>副产品</x:v>
      </x:c>
      <x:c r="E138" s="81" t="n">
        <x:v>4.810244834480001</x:v>
      </x:c>
      <x:c r="F138" s="82" t="n">
        <x:f>IF(AND(A138=A137,B138=B137,D138=D137,C138=C137+1),E138/E137-1,"")</x:f>
        <x:v>0.030000000000000027</x:v>
      </x:c>
      <x:c r="G138" s="83" t="str">
        <x:v>饲料板块=2026锚点×销量路径×价格指数；味精板块=2026锚点×销量路径×味精价格指数；医药/副产品/其他按情景独立增长</x:v>
      </x:c>
    </x:row>
    <x:row r="139">
      <x:c r="A139" s="66" t="str">
        <x:v>梅花生物</x:v>
      </x:c>
      <x:c r="B139" s="66" t="str">
        <x:v>Bull</x:v>
      </x:c>
      <x:c r="C139" s="66" t="n">
        <x:v>2028</x:v>
      </x:c>
      <x:c r="D139" s="66" t="str">
        <x:v>副产品</x:v>
      </x:c>
      <x:c r="E139" s="81" t="n">
        <x:v>4.954552179514401</x:v>
      </x:c>
      <x:c r="F139" s="82" t="n">
        <x:f>IF(AND(A139=A138,B139=B138,D139=D138,C139=C138+1),E139/E138-1,"")</x:f>
        <x:v>0.030000000000000027</x:v>
      </x:c>
      <x:c r="G139" s="83" t="str">
        <x:v>饲料板块=2026锚点×销量路径×价格指数；味精板块=2026锚点×销量路径×味精价格指数；医药/副产品/其他按情景独立增长</x:v>
      </x:c>
    </x:row>
    <x:row r="140">
      <x:c r="A140" s="66" t="str">
        <x:v>梅花生物</x:v>
      </x:c>
      <x:c r="B140" s="66" t="str">
        <x:v>Bull</x:v>
      </x:c>
      <x:c r="C140" s="66" t="n">
        <x:v>2029</x:v>
      </x:c>
      <x:c r="D140" s="66" t="str">
        <x:v>副产品</x:v>
      </x:c>
      <x:c r="E140" s="81" t="n">
        <x:v>5.103188744899834</x:v>
      </x:c>
      <x:c r="F140" s="82" t="n">
        <x:f>IF(AND(A140=A139,B140=B139,D140=D139,C140=C139+1),E140/E139-1,"")</x:f>
        <x:v>0.030000000000000027</x:v>
      </x:c>
      <x:c r="G140" s="83" t="str">
        <x:v>饲料板块=2026锚点×销量路径×价格指数；味精板块=2026锚点×销量路径×味精价格指数；医药/副产品/其他按情景独立增长</x:v>
      </x:c>
    </x:row>
    <x:row r="141">
      <x:c r="A141" s="66" t="str">
        <x:v>梅花生物</x:v>
      </x:c>
      <x:c r="B141" s="66" t="str">
        <x:v>Bull</x:v>
      </x:c>
      <x:c r="C141" s="66" t="n">
        <x:v>2030</x:v>
      </x:c>
      <x:c r="D141" s="66" t="str">
        <x:v>副产品</x:v>
      </x:c>
      <x:c r="E141" s="81" t="n">
        <x:v>5.256284407246829</x:v>
      </x:c>
      <x:c r="F141" s="82" t="n">
        <x:f>IF(AND(A141=A140,B141=B140,D141=D140,C141=C140+1),E141/E140-1,"")</x:f>
        <x:v>0.030000000000000027</x:v>
      </x:c>
      <x:c r="G141" s="83" t="str">
        <x:v>饲料板块=2026锚点×销量路径×价格指数；味精板块=2026锚点×销量路径×味精价格指数；医药/副产品/其他按情景独立增长</x:v>
      </x:c>
    </x:row>
    <x:row r="142">
      <x:c r="A142" s="66" t="str">
        <x:v>梅花生物</x:v>
      </x:c>
      <x:c r="B142" s="66" t="str">
        <x:v>Bull</x:v>
      </x:c>
      <x:c r="C142" s="66" t="n">
        <x:v>2026</x:v>
      </x:c>
      <x:c r="D142" s="66" t="str">
        <x:v>动物营养氨基酸</x:v>
      </x:c>
      <x:c r="E142" s="81" t="n">
        <x:v>10.379182382</x:v>
      </x:c>
      <x:c r="F142" s="82" t="str">
        <x:f>IF(AND(A142=A141,B142=B141,D142=D141,C142=C141+1),E142/E141-1,"")</x:f>
      </x:c>
      <x:c r="G142" s="83" t="str">
        <x:v>饲料板块=2026锚点×销量路径×价格指数；味精板块=2026锚点×销量路径×味精价格指数；医药/副产品/其他按情景独立增长</x:v>
      </x:c>
    </x:row>
    <x:row r="143">
      <x:c r="A143" s="66" t="str">
        <x:v>梅花生物</x:v>
      </x:c>
      <x:c r="B143" s="66" t="str">
        <x:v>Bull</x:v>
      </x:c>
      <x:c r="C143" s="66" t="n">
        <x:v>2027</x:v>
      </x:c>
      <x:c r="D143" s="66" t="str">
        <x:v>动物营养氨基酸</x:v>
      </x:c>
      <x:c r="E143" s="81" t="n">
        <x:v>10.692054850918943</x:v>
      </x:c>
      <x:c r="F143" s="82" t="n">
        <x:f>IF(AND(A143=A142,B143=B142,D143=D142,C143=C142+1),E143/E142-1,"")</x:f>
        <x:v>0.030144230769230784</x:v>
      </x:c>
      <x:c r="G143" s="83" t="str">
        <x:v>饲料板块=2026锚点×销量路径×价格指数；味精板块=2026锚点×销量路径×味精价格指数；医药/副产品/其他按情景独立增长</x:v>
      </x:c>
    </x:row>
    <x:row r="144">
      <x:c r="A144" s="66" t="str">
        <x:v>梅花生物</x:v>
      </x:c>
      <x:c r="B144" s="66" t="str">
        <x:v>Bull</x:v>
      </x:c>
      <x:c r="C144" s="66" t="n">
        <x:v>2028</x:v>
      </x:c>
      <x:c r="D144" s="66" t="str">
        <x:v>动物营养氨基酸</x:v>
      </x:c>
      <x:c r="E144" s="81" t="n">
        <x:v>12.419821219322216</x:v>
      </x:c>
      <x:c r="F144" s="82" t="n">
        <x:f>IF(AND(A144=A143,B144=B143,D144=D143,C144=C143+1),E144/E143-1,"")</x:f>
        <x:v>0.16159348156119657</x:v>
      </x:c>
      <x:c r="G144" s="83" t="str">
        <x:v>饲料板块=2026锚点×销量路径×价格指数；味精板块=2026锚点×销量路径×味精价格指数；医药/副产品/其他按情景独立增长</x:v>
      </x:c>
    </x:row>
    <x:row r="145">
      <x:c r="A145" s="66" t="str">
        <x:v>梅花生物</x:v>
      </x:c>
      <x:c r="B145" s="66" t="str">
        <x:v>Bull</x:v>
      </x:c>
      <x:c r="C145" s="66" t="n">
        <x:v>2029</x:v>
      </x:c>
      <x:c r="D145" s="66" t="str">
        <x:v>动物营养氨基酸</x:v>
      </x:c>
      <x:c r="E145" s="81" t="n">
        <x:v>12.918885155308315</x:v>
      </x:c>
      <x:c r="F145" s="82" t="n">
        <x:f>IF(AND(A145=A144,B145=B144,D145=D144,C145=C144+1),E145/E144-1,"")</x:f>
        <x:v>0.04018285989573478</x:v>
      </x:c>
      <x:c r="G145" s="83" t="str">
        <x:v>饲料板块=2026锚点×销量路径×价格指数；味精板块=2026锚点×销量路径×味精价格指数；医药/副产品/其他按情景独立增长</x:v>
      </x:c>
    </x:row>
    <x:row r="146">
      <x:c r="A146" s="66" t="str">
        <x:v>梅花生物</x:v>
      </x:c>
      <x:c r="B146" s="66" t="str">
        <x:v>Bull</x:v>
      </x:c>
      <x:c r="C146" s="66" t="n">
        <x:v>2030</x:v>
      </x:c>
      <x:c r="D146" s="66" t="str">
        <x:v>动物营养氨基酸</x:v>
      </x:c>
      <x:c r="E146" s="81" t="n">
        <x:v>14.964296509198856</x:v>
      </x:c>
      <x:c r="F146" s="82" t="n">
        <x:f>IF(AND(A146=A145,B146=B145,D146=D145,C146=C145+1),E146/E145-1,"")</x:f>
        <x:v>0.15832723406865257</x:v>
      </x:c>
      <x:c r="G146" s="83" t="str">
        <x:v>饲料板块=2026锚点×销量路径×价格指数；味精板块=2026锚点×销量路径×味精价格指数；医药/副产品/其他按情景独立增长</x:v>
      </x:c>
    </x:row>
    <x:row r="147">
      <x:c r="A147" s="66" t="str">
        <x:v>梅花生物</x:v>
      </x:c>
      <x:c r="B147" s="66" t="str">
        <x:v>Bull</x:v>
      </x:c>
      <x:c r="C147" s="66" t="n">
        <x:v>2026</x:v>
      </x:c>
      <x:c r="D147" s="66" t="str">
        <x:v>食品味觉性状优化</x:v>
      </x:c>
      <x:c r="E147" s="81" t="n">
        <x:v>6.484221614000001</x:v>
      </x:c>
      <x:c r="F147" s="82" t="str">
        <x:f>IF(AND(A147=A146,B147=B146,D147=D146,C147=C146+1),E147/E146-1,"")</x:f>
      </x:c>
      <x:c r="G147" s="83" t="str">
        <x:v>饲料板块=2026锚点×销量路径×价格指数；味精板块=2026锚点×销量路径×味精价格指数；医药/副产品/其他按情景独立增长</x:v>
      </x:c>
    </x:row>
    <x:row r="148">
      <x:c r="A148" s="66" t="str">
        <x:v>梅花生物</x:v>
      </x:c>
      <x:c r="B148" s="66" t="str">
        <x:v>Bull</x:v>
      </x:c>
      <x:c r="C148" s="66" t="n">
        <x:v>2027</x:v>
      </x:c>
      <x:c r="D148" s="66" t="str">
        <x:v>食品味觉性状优化</x:v>
      </x:c>
      <x:c r="E148" s="81" t="n">
        <x:v>6.520752439994368</x:v>
      </x:c>
      <x:c r="F148" s="82" t="n">
        <x:f>IF(AND(A148=A147,B148=B147,D148=D147,C148=C147+1),E148/E147-1,"")</x:f>
        <x:v>0.005633802816901623</x:v>
      </x:c>
      <x:c r="G148" s="83" t="str">
        <x:v>饲料板块=2026锚点×销量路径×价格指数；味精板块=2026锚点×销量路径×味精价格指数；医药/副产品/其他按情景独立增长</x:v>
      </x:c>
    </x:row>
    <x:row r="149">
      <x:c r="A149" s="66" t="str">
        <x:v>梅花生物</x:v>
      </x:c>
      <x:c r="B149" s="66" t="str">
        <x:v>Bull</x:v>
      </x:c>
      <x:c r="C149" s="66" t="n">
        <x:v>2028</x:v>
      </x:c>
      <x:c r="D149" s="66" t="str">
        <x:v>食品味觉性状优化</x:v>
      </x:c>
      <x:c r="E149" s="81" t="n">
        <x:v>6.271100775148869</x:v>
      </x:c>
      <x:c r="F149" s="82" t="n">
        <x:f>IF(AND(A149=A148,B149=B148,D149=D148,C149=C148+1),E149/E148-1,"")</x:f>
        <x:v>-0.038285714285714256</x:v>
      </x:c>
      <x:c r="G149" s="83" t="str">
        <x:v>饲料板块=2026锚点×销量路径×价格指数；味精板块=2026锚点×销量路径×味精价格指数；医药/副产品/其他按情景独立增长</x:v>
      </x:c>
    </x:row>
    <x:row r="150">
      <x:c r="A150" s="66" t="str">
        <x:v>梅花生物</x:v>
      </x:c>
      <x:c r="B150" s="66" t="str">
        <x:v>Bull</x:v>
      </x:c>
      <x:c r="C150" s="66" t="n">
        <x:v>2029</x:v>
      </x:c>
      <x:c r="D150" s="66" t="str">
        <x:v>食品味觉性状优化</x:v>
      </x:c>
      <x:c r="E150" s="81" t="n">
        <x:v>6.784190838570142</x:v>
      </x:c>
      <x:c r="F150" s="82" t="n">
        <x:f>IF(AND(A150=A149,B150=B149,D150=D149,C150=C149+1),E150/E149-1,"")</x:f>
        <x:v>0.08181818181818201</x:v>
      </x:c>
      <x:c r="G150" s="83" t="str">
        <x:v>饲料板块=2026锚点×销量路径×价格指数；味精板块=2026锚点×销量路径×味精价格指数；医药/副产品/其他按情景独立增长</x:v>
      </x:c>
    </x:row>
    <x:row r="151">
      <x:c r="A151" s="66" t="str">
        <x:v>梅花生物</x:v>
      </x:c>
      <x:c r="B151" s="66" t="str">
        <x:v>Bull</x:v>
      </x:c>
      <x:c r="C151" s="66" t="n">
        <x:v>2030</x:v>
      </x:c>
      <x:c r="D151" s="66" t="str">
        <x:v>食品味觉性状优化</x:v>
      </x:c>
      <x:c r="E151" s="81" t="n">
        <x:v>7.710717473094864</x:v>
      </x:c>
      <x:c r="F151" s="82" t="n">
        <x:f>IF(AND(A151=A150,B151=B150,D151=D150,C151=C150+1),E151/E150-1,"")</x:f>
        <x:v>0.13657142857142857</x:v>
      </x:c>
      <x:c r="G151" s="83" t="str">
        <x:v>饲料板块=2026锚点×销量路径×价格指数；味精板块=2026锚点×销量路径×味精价格指数；医药/副产品/其他按情景独立增长</x:v>
      </x:c>
    </x:row>
    <x:row r="152">
      <x:c r="A152" s="66" t="str">
        <x:v>星湖科技</x:v>
      </x:c>
      <x:c r="B152" s="66" t="str">
        <x:v>Bear</x:v>
      </x:c>
      <x:c r="C152" s="66" t="n">
        <x:v>2026</x:v>
      </x:c>
      <x:c r="D152" s="66" t="str">
        <x:v>其他及总部</x:v>
      </x:c>
      <x:c r="E152" s="81" t="n">
        <x:v>1.3047</x:v>
      </x:c>
      <x:c r="F152" s="82" t="str">
        <x:f>IF(AND(A152=A151,B152=B151,D152=D151,C152=C151+1),E152/E151-1,"")</x:f>
      </x:c>
      <x:c r="G152" s="83" t="str">
        <x:v>2025板块收入×产品价格指数×产能/销量爬坡；其他及总部按情景增长；源模型亿元统一换算为RMB bn</x:v>
      </x:c>
    </x:row>
    <x:row r="153">
      <x:c r="A153" s="66" t="str">
        <x:v>星湖科技</x:v>
      </x:c>
      <x:c r="B153" s="66" t="str">
        <x:v>Bear</x:v>
      </x:c>
      <x:c r="C153" s="66" t="n">
        <x:v>2027</x:v>
      </x:c>
      <x:c r="D153" s="66" t="str">
        <x:v>其他及总部</x:v>
      </x:c>
      <x:c r="E153" s="81" t="n">
        <x:v>1.3047</x:v>
      </x:c>
      <x:c r="F153" s="82" t="n">
        <x:f>IF(AND(A153=A152,B153=B152,D153=D152,C153=C152+1),E153/E152-1,"")</x:f>
        <x:v>0</x:v>
      </x:c>
      <x:c r="G153" s="83" t="str">
        <x:v>2025板块收入×产品价格指数×产能/销量爬坡；其他及总部按情景增长；源模型亿元统一换算为RMB bn</x:v>
      </x:c>
    </x:row>
    <x:row r="154">
      <x:c r="A154" s="66" t="str">
        <x:v>星湖科技</x:v>
      </x:c>
      <x:c r="B154" s="66" t="str">
        <x:v>Bear</x:v>
      </x:c>
      <x:c r="C154" s="66" t="n">
        <x:v>2028</x:v>
      </x:c>
      <x:c r="D154" s="66" t="str">
        <x:v>其他及总部</x:v>
      </x:c>
      <x:c r="E154" s="81" t="n">
        <x:v>1.3177470000000002</x:v>
      </x:c>
      <x:c r="F154" s="82" t="n">
        <x:f>IF(AND(A154=A153,B154=B153,D154=D153,C154=C153+1),E154/E153-1,"")</x:f>
        <x:v>0.010000000000000231</x:v>
      </x:c>
      <x:c r="G154" s="83" t="str">
        <x:v>2025板块收入×产品价格指数×产能/销量爬坡；其他及总部按情景增长；源模型亿元统一换算为RMB bn</x:v>
      </x:c>
    </x:row>
    <x:row r="155">
      <x:c r="A155" s="66" t="str">
        <x:v>星湖科技</x:v>
      </x:c>
      <x:c r="B155" s="66" t="str">
        <x:v>Bear</x:v>
      </x:c>
      <x:c r="C155" s="66" t="n">
        <x:v>2029</x:v>
      </x:c>
      <x:c r="D155" s="66" t="str">
        <x:v>其他及总部</x:v>
      </x:c>
      <x:c r="E155" s="81" t="n">
        <x:v>1.33092447</x:v>
      </x:c>
      <x:c r="F155" s="82" t="n">
        <x:f>IF(AND(A155=A154,B155=B154,D155=D154,C155=C154+1),E155/E154-1,"")</x:f>
        <x:v>0.009999999999999787</x:v>
      </x:c>
      <x:c r="G155" s="83" t="str">
        <x:v>2025板块收入×产品价格指数×产能/销量爬坡；其他及总部按情景增长；源模型亿元统一换算为RMB bn</x:v>
      </x:c>
    </x:row>
    <x:row r="156">
      <x:c r="A156" s="66" t="str">
        <x:v>星湖科技</x:v>
      </x:c>
      <x:c r="B156" s="66" t="str">
        <x:v>Bear</x:v>
      </x:c>
      <x:c r="C156" s="66" t="n">
        <x:v>2030</x:v>
      </x:c>
      <x:c r="D156" s="66" t="str">
        <x:v>其他及总部</x:v>
      </x:c>
      <x:c r="E156" s="81" t="n">
        <x:v>1.3442337147</x:v>
      </x:c>
      <x:c r="F156" s="82" t="n">
        <x:f>IF(AND(A156=A155,B156=B155,D156=D155,C156=C155+1),E156/E155-1,"")</x:f>
        <x:v>0.010000000000000009</x:v>
      </x:c>
      <x:c r="G156" s="83" t="str">
        <x:v>2025板块收入×产品价格指数×产能/销量爬坡；其他及总部按情景增长；源模型亿元统一换算为RMB bn</x:v>
      </x:c>
    </x:row>
    <x:row r="157">
      <x:c r="A157" s="66" t="str">
        <x:v>星湖科技</x:v>
      </x:c>
      <x:c r="B157" s="66" t="str">
        <x:v>Bear</x:v>
      </x:c>
      <x:c r="C157" s="66" t="n">
        <x:v>2026</x:v>
      </x:c>
      <x:c r="D157" s="66" t="str">
        <x:v>食品添加剂</x:v>
      </x:c>
      <x:c r="E157" s="81" t="n">
        <x:v>3.976255728451124</x:v>
      </x:c>
      <x:c r="F157" s="82" t="str">
        <x:f>IF(AND(A157=A156,B157=B156,D157=D156,C157=C156+1),E157/E156-1,"")</x:f>
      </x:c>
      <x:c r="G157" s="83" t="str">
        <x:v>2025板块收入×产品价格指数×产能/销量爬坡；其他及总部按情景增长；源模型亿元统一换算为RMB bn</x:v>
      </x:c>
    </x:row>
    <x:row r="158">
      <x:c r="A158" s="66" t="str">
        <x:v>星湖科技</x:v>
      </x:c>
      <x:c r="B158" s="66" t="str">
        <x:v>Bear</x:v>
      </x:c>
      <x:c r="C158" s="66" t="n">
        <x:v>2027</x:v>
      </x:c>
      <x:c r="D158" s="66" t="str">
        <x:v>食品添加剂</x:v>
      </x:c>
      <x:c r="E158" s="81" t="n">
        <x:v>4.243394126973078</x:v>
      </x:c>
      <x:c r="F158" s="82" t="n">
        <x:f>IF(AND(A158=A157,B158=B157,D158=D157,C158=C157+1),E158/E157-1,"")</x:f>
        <x:v>0.06718340488276708</x:v>
      </x:c>
      <x:c r="G158" s="83" t="str">
        <x:v>2025板块收入×产品价格指数×产能/销量爬坡；其他及总部按情景增长；源模型亿元统一换算为RMB bn</x:v>
      </x:c>
    </x:row>
    <x:row r="159">
      <x:c r="A159" s="66" t="str">
        <x:v>星湖科技</x:v>
      </x:c>
      <x:c r="B159" s="66" t="str">
        <x:v>Bear</x:v>
      </x:c>
      <x:c r="C159" s="66" t="n">
        <x:v>2028</x:v>
      </x:c>
      <x:c r="D159" s="66" t="str">
        <x:v>食品添加剂</x:v>
      </x:c>
      <x:c r="E159" s="81" t="n">
        <x:v>4.497997774591461</x:v>
      </x:c>
      <x:c r="F159" s="82" t="n">
        <x:f>IF(AND(A159=A158,B159=B158,D159=D158,C159=C158+1),E159/E158-1,"")</x:f>
        <x:v>0.05999999999999961</x:v>
      </x:c>
      <x:c r="G159" s="83" t="str">
        <x:v>2025板块收入×产品价格指数×产能/销量爬坡；其他及总部按情景增长；源模型亿元统一换算为RMB bn</x:v>
      </x:c>
    </x:row>
    <x:row r="160">
      <x:c r="A160" s="66" t="str">
        <x:v>星湖科技</x:v>
      </x:c>
      <x:c r="B160" s="66" t="str">
        <x:v>Bear</x:v>
      </x:c>
      <x:c r="C160" s="66" t="n">
        <x:v>2029</x:v>
      </x:c>
      <x:c r="D160" s="66" t="str">
        <x:v>食品添加剂</x:v>
      </x:c>
      <x:c r="E160" s="81" t="n">
        <x:v>4.632937707829205</x:v>
      </x:c>
      <x:c r="F160" s="82" t="n">
        <x:f>IF(AND(A160=A159,B160=B159,D160=D159,C160=C159+1),E160/E159-1,"")</x:f>
        <x:v>0.030000000000000027</x:v>
      </x:c>
      <x:c r="G160" s="83" t="str">
        <x:v>2025板块收入×产品价格指数×产能/销量爬坡；其他及总部按情景增长；源模型亿元统一换算为RMB bn</x:v>
      </x:c>
    </x:row>
    <x:row r="161">
      <x:c r="A161" s="66" t="str">
        <x:v>星湖科技</x:v>
      </x:c>
      <x:c r="B161" s="66" t="str">
        <x:v>Bear</x:v>
      </x:c>
      <x:c r="C161" s="66" t="n">
        <x:v>2030</x:v>
      </x:c>
      <x:c r="D161" s="66" t="str">
        <x:v>食品添加剂</x:v>
      </x:c>
      <x:c r="E161" s="81" t="n">
        <x:v>4.7255964619857895</x:v>
      </x:c>
      <x:c r="F161" s="82" t="n">
        <x:f>IF(AND(A161=A160,B161=B160,D161=D160,C161=C160+1),E161/E160-1,"")</x:f>
        <x:v>0.020000000000000018</x:v>
      </x:c>
      <x:c r="G161" s="83" t="str">
        <x:v>2025板块收入×产品价格指数×产能/销量爬坡；其他及总部按情景增长；源模型亿元统一换算为RMB bn</x:v>
      </x:c>
    </x:row>
    <x:row r="162">
      <x:c r="A162" s="66" t="str">
        <x:v>星湖科技</x:v>
      </x:c>
      <x:c r="B162" s="66" t="str">
        <x:v>Bear</x:v>
      </x:c>
      <x:c r="C162" s="66" t="n">
        <x:v>2026</x:v>
      </x:c>
      <x:c r="D162" s="66" t="str">
        <x:v>饲料添加剂</x:v>
      </x:c>
      <x:c r="E162" s="81" t="n">
        <x:v>9.19107948101136</x:v>
      </x:c>
      <x:c r="F162" s="82" t="str">
        <x:f>IF(AND(A162=A161,B162=B161,D162=D161,C162=C161+1),E162/E161-1,"")</x:f>
      </x:c>
      <x:c r="G162" s="83" t="str">
        <x:v>2025板块收入×产品价格指数×产能/销量爬坡；其他及总部按情景增长；源模型亿元统一换算为RMB bn</x:v>
      </x:c>
    </x:row>
    <x:row r="163">
      <x:c r="A163" s="66" t="str">
        <x:v>星湖科技</x:v>
      </x:c>
      <x:c r="B163" s="66" t="str">
        <x:v>Bear</x:v>
      </x:c>
      <x:c r="C163" s="66" t="n">
        <x:v>2027</x:v>
      </x:c>
      <x:c r="D163" s="66" t="str">
        <x:v>饲料添加剂</x:v>
      </x:c>
      <x:c r="E163" s="81" t="n">
        <x:v>9.83440308210783</x:v>
      </x:c>
      <x:c r="F163" s="82" t="n">
        <x:f>IF(AND(A163=A162,B163=B162,D163=D162,C163=C162+1),E163/E162-1,"")</x:f>
        <x:v>0.0699943464122541</x:v>
      </x:c>
      <x:c r="G163" s="83" t="str">
        <x:v>2025板块收入×产品价格指数×产能/销量爬坡；其他及总部按情景增长；源模型亿元统一换算为RMB bn</x:v>
      </x:c>
    </x:row>
    <x:row r="164">
      <x:c r="A164" s="66" t="str">
        <x:v>星湖科技</x:v>
      </x:c>
      <x:c r="B164" s="66" t="str">
        <x:v>Bear</x:v>
      </x:c>
      <x:c r="C164" s="66" t="n">
        <x:v>2028</x:v>
      </x:c>
      <x:c r="D164" s="66" t="str">
        <x:v>饲料添加剂</x:v>
      </x:c>
      <x:c r="E164" s="81" t="n">
        <x:v>10.424467267034299</x:v>
      </x:c>
      <x:c r="F164" s="82" t="n">
        <x:f>IF(AND(A164=A163,B164=B163,D164=D163,C164=C163+1),E164/E163-1,"")</x:f>
        <x:v>0.05999999999999983</x:v>
      </x:c>
      <x:c r="G164" s="83" t="str">
        <x:v>2025板块收入×产品价格指数×产能/销量爬坡；其他及总部按情景增长；源模型亿元统一换算为RMB bn</x:v>
      </x:c>
    </x:row>
    <x:row r="165">
      <x:c r="A165" s="66" t="str">
        <x:v>星湖科技</x:v>
      </x:c>
      <x:c r="B165" s="66" t="str">
        <x:v>Bear</x:v>
      </x:c>
      <x:c r="C165" s="66" t="n">
        <x:v>2029</x:v>
      </x:c>
      <x:c r="D165" s="66" t="str">
        <x:v>饲料添加剂</x:v>
      </x:c>
      <x:c r="E165" s="81" t="n">
        <x:v>10.737201285045328</x:v>
      </x:c>
      <x:c r="F165" s="82" t="n">
        <x:f>IF(AND(A165=A164,B165=B164,D165=D164,C165=C164+1),E165/E164-1,"")</x:f>
        <x:v>0.030000000000000027</x:v>
      </x:c>
      <x:c r="G165" s="83" t="str">
        <x:v>2025板块收入×产品价格指数×产能/销量爬坡；其他及总部按情景增长；源模型亿元统一换算为RMB bn</x:v>
      </x:c>
    </x:row>
    <x:row r="166">
      <x:c r="A166" s="66" t="str">
        <x:v>星湖科技</x:v>
      </x:c>
      <x:c r="B166" s="66" t="str">
        <x:v>Bear</x:v>
      </x:c>
      <x:c r="C166" s="66" t="n">
        <x:v>2030</x:v>
      </x:c>
      <x:c r="D166" s="66" t="str">
        <x:v>饲料添加剂</x:v>
      </x:c>
      <x:c r="E166" s="81" t="n">
        <x:v>10.951945310746238</x:v>
      </x:c>
      <x:c r="F166" s="82" t="n">
        <x:f>IF(AND(A166=A165,B166=B165,D166=D165,C166=C165+1),E166/E165-1,"")</x:f>
        <x:v>0.02000000000000024</x:v>
      </x:c>
      <x:c r="G166" s="83" t="str">
        <x:v>2025板块收入×产品价格指数×产能/销量爬坡；其他及总部按情景增长；源模型亿元统一换算为RMB bn</x:v>
      </x:c>
    </x:row>
    <x:row r="167">
      <x:c r="A167" s="66" t="str">
        <x:v>星湖科技</x:v>
      </x:c>
      <x:c r="B167" s="66" t="str">
        <x:v>Base</x:v>
      </x:c>
      <x:c r="C167" s="66" t="n">
        <x:v>2026</x:v>
      </x:c>
      <x:c r="D167" s="66" t="str">
        <x:v>其他及总部</x:v>
      </x:c>
      <x:c r="E167" s="81" t="n">
        <x:v>1.3177470000000002</x:v>
      </x:c>
      <x:c r="F167" s="82" t="str">
        <x:f>IF(AND(A167=A166,B167=B166,D167=D166,C167=C166+1),E167/E166-1,"")</x:f>
      </x:c>
      <x:c r="G167" s="83" t="str">
        <x:v>2025板块收入×产品价格指数×产能/销量爬坡；其他及总部按情景增长；源模型亿元统一换算为RMB bn</x:v>
      </x:c>
    </x:row>
    <x:row r="168">
      <x:c r="A168" s="66" t="str">
        <x:v>星湖科技</x:v>
      </x:c>
      <x:c r="B168" s="66" t="str">
        <x:v>Base</x:v>
      </x:c>
      <x:c r="C168" s="66" t="n">
        <x:v>2027</x:v>
      </x:c>
      <x:c r="D168" s="66" t="str">
        <x:v>其他及总部</x:v>
      </x:c>
      <x:c r="E168" s="81" t="n">
        <x:v>1.34410194</x:v>
      </x:c>
      <x:c r="F168" s="82" t="n">
        <x:f>IF(AND(A168=A167,B168=B167,D168=D167,C168=C167+1),E168/E167-1,"")</x:f>
        <x:v>0.019999999999999796</x:v>
      </x:c>
      <x:c r="G168" s="83" t="str">
        <x:v>2025板块收入×产品价格指数×产能/销量爬坡；其他及总部按情景增长；源模型亿元统一换算为RMB bn</x:v>
      </x:c>
    </x:row>
    <x:row r="169">
      <x:c r="A169" s="66" t="str">
        <x:v>星湖科技</x:v>
      </x:c>
      <x:c r="B169" s="66" t="str">
        <x:v>Base</x:v>
      </x:c>
      <x:c r="C169" s="66" t="n">
        <x:v>2028</x:v>
      </x:c>
      <x:c r="D169" s="66" t="str">
        <x:v>其他及总部</x:v>
      </x:c>
      <x:c r="E169" s="81" t="n">
        <x:v>1.3844249982000003</x:v>
      </x:c>
      <x:c r="F169" s="82" t="n">
        <x:f>IF(AND(A169=A168,B169=B168,D169=D168,C169=C168+1),E169/E168-1,"")</x:f>
        <x:v>0.03000000000000025</x:v>
      </x:c>
      <x:c r="G169" s="83" t="str">
        <x:v>2025板块收入×产品价格指数×产能/销量爬坡；其他及总部按情景增长；源模型亿元统一换算为RMB bn</x:v>
      </x:c>
    </x:row>
    <x:row r="170">
      <x:c r="A170" s="66" t="str">
        <x:v>星湖科技</x:v>
      </x:c>
      <x:c r="B170" s="66" t="str">
        <x:v>Base</x:v>
      </x:c>
      <x:c r="C170" s="66" t="n">
        <x:v>2029</x:v>
      </x:c>
      <x:c r="D170" s="66" t="str">
        <x:v>其他及总部</x:v>
      </x:c>
      <x:c r="E170" s="81" t="n">
        <x:v>1.4259577481460002</x:v>
      </x:c>
      <x:c r="F170" s="82" t="n">
        <x:f>IF(AND(A170=A169,B170=B169,D170=D169,C170=C169+1),E170/E169-1,"")</x:f>
        <x:v>0.029999999999999805</x:v>
      </x:c>
      <x:c r="G170" s="83" t="str">
        <x:v>2025板块收入×产品价格指数×产能/销量爬坡；其他及总部按情景增长；源模型亿元统一换算为RMB bn</x:v>
      </x:c>
    </x:row>
    <x:row r="171">
      <x:c r="A171" s="66" t="str">
        <x:v>星湖科技</x:v>
      </x:c>
      <x:c r="B171" s="66" t="str">
        <x:v>Base</x:v>
      </x:c>
      <x:c r="C171" s="66" t="n">
        <x:v>2030</x:v>
      </x:c>
      <x:c r="D171" s="66" t="str">
        <x:v>其他及总部</x:v>
      </x:c>
      <x:c r="E171" s="81" t="n">
        <x:v>1.4687364805903804</x:v>
      </x:c>
      <x:c r="F171" s="82" t="n">
        <x:f>IF(AND(A171=A170,B171=B170,D171=D170,C171=C170+1),E171/E170-1,"")</x:f>
        <x:v>0.03000000000000025</x:v>
      </x:c>
      <x:c r="G171" s="83" t="str">
        <x:v>2025板块收入×产品价格指数×产能/销量爬坡；其他及总部按情景增长；源模型亿元统一换算为RMB bn</x:v>
      </x:c>
    </x:row>
    <x:row r="172">
      <x:c r="A172" s="66" t="str">
        <x:v>星湖科技</x:v>
      </x:c>
      <x:c r="B172" s="66" t="str">
        <x:v>Base</x:v>
      </x:c>
      <x:c r="C172" s="66" t="n">
        <x:v>2026</x:v>
      </x:c>
      <x:c r="D172" s="66" t="str">
        <x:v>食品添加剂</x:v>
      </x:c>
      <x:c r="E172" s="81" t="n">
        <x:v>4.1137924371261025</x:v>
      </x:c>
      <x:c r="F172" s="82" t="str">
        <x:f>IF(AND(A172=A171,B172=B171,D172=D171,C172=C171+1),E172/E171-1,"")</x:f>
      </x:c>
      <x:c r="G172" s="83" t="str">
        <x:v>2025板块收入×产品价格指数×产能/销量爬坡；其他及总部按情景增长；源模型亿元统一换算为RMB bn</x:v>
      </x:c>
    </x:row>
    <x:row r="173">
      <x:c r="A173" s="66" t="str">
        <x:v>星湖科技</x:v>
      </x:c>
      <x:c r="B173" s="66" t="str">
        <x:v>Base</x:v>
      </x:c>
      <x:c r="C173" s="66" t="n">
        <x:v>2027</x:v>
      </x:c>
      <x:c r="D173" s="66" t="str">
        <x:v>食品添加剂</x:v>
      </x:c>
      <x:c r="E173" s="81" t="n">
        <x:v>4.245728227152931</x:v>
      </x:c>
      <x:c r="F173" s="82" t="n">
        <x:f>IF(AND(A173=A172,B173=B172,D173=D172,C173=C172+1),E173/E172-1,"")</x:f>
        <x:v>0.03207157192378873</x:v>
      </x:c>
      <x:c r="G173" s="83" t="str">
        <x:v>2025板块收入×产品价格指数×产能/销量爬坡；其他及总部按情景增长；源模型亿元统一换算为RMB bn</x:v>
      </x:c>
    </x:row>
    <x:row r="174">
      <x:c r="A174" s="66" t="str">
        <x:v>星湖科技</x:v>
      </x:c>
      <x:c r="B174" s="66" t="str">
        <x:v>Base</x:v>
      </x:c>
      <x:c r="C174" s="66" t="n">
        <x:v>2028</x:v>
      </x:c>
      <x:c r="D174" s="66" t="str">
        <x:v>食品添加剂</x:v>
      </x:c>
      <x:c r="E174" s="81" t="n">
        <x:v>4.542929203053637</x:v>
      </x:c>
      <x:c r="F174" s="82" t="n">
        <x:f>IF(AND(A174=A173,B174=B173,D174=D173,C174=C173+1),E174/E173-1,"")</x:f>
        <x:v>0.07000000000000028</x:v>
      </x:c>
      <x:c r="G174" s="83" t="str">
        <x:v>2025板块收入×产品价格指数×产能/销量爬坡；其他及总部按情景增长；源模型亿元统一换算为RMB bn</x:v>
      </x:c>
    </x:row>
    <x:row r="175">
      <x:c r="A175" s="66" t="str">
        <x:v>星湖科技</x:v>
      </x:c>
      <x:c r="B175" s="66" t="str">
        <x:v>Base</x:v>
      </x:c>
      <x:c r="C175" s="66" t="n">
        <x:v>2029</x:v>
      </x:c>
      <x:c r="D175" s="66" t="str">
        <x:v>食品添加剂</x:v>
      </x:c>
      <x:c r="E175" s="81" t="n">
        <x:v>4.679217079145245</x:v>
      </x:c>
      <x:c r="F175" s="82" t="n">
        <x:f>IF(AND(A175=A174,B175=B174,D175=D174,C175=C174+1),E175/E174-1,"")</x:f>
        <x:v>0.029999999999999805</x:v>
      </x:c>
      <x:c r="G175" s="83" t="str">
        <x:v>2025板块收入×产品价格指数×产能/销量爬坡；其他及总部按情景增长；源模型亿元统一换算为RMB bn</x:v>
      </x:c>
    </x:row>
    <x:row r="176">
      <x:c r="A176" s="66" t="str">
        <x:v>星湖科技</x:v>
      </x:c>
      <x:c r="B176" s="66" t="str">
        <x:v>Base</x:v>
      </x:c>
      <x:c r="C176" s="66" t="n">
        <x:v>2030</x:v>
      </x:c>
      <x:c r="D176" s="66" t="str">
        <x:v>食品添加剂</x:v>
      </x:c>
      <x:c r="E176" s="81" t="n">
        <x:v>4.772801420728152</x:v>
      </x:c>
      <x:c r="F176" s="82" t="n">
        <x:f>IF(AND(A176=A175,B176=B175,D176=D175,C176=C175+1),E176/E175-1,"")</x:f>
        <x:v>0.020000000000000462</x:v>
      </x:c>
      <x:c r="G176" s="83" t="str">
        <x:v>2025板块收入×产品价格指数×产能/销量爬坡；其他及总部按情景增长；源模型亿元统一换算为RMB bn</x:v>
      </x:c>
    </x:row>
    <x:row r="177">
      <x:c r="A177" s="66" t="str">
        <x:v>星湖科技</x:v>
      </x:c>
      <x:c r="B177" s="66" t="str">
        <x:v>Base</x:v>
      </x:c>
      <x:c r="C177" s="66" t="n">
        <x:v>2026</x:v>
      </x:c>
      <x:c r="D177" s="66" t="str">
        <x:v>饲料添加剂</x:v>
      </x:c>
      <x:c r="E177" s="81" t="n">
        <x:v>9.355258015768204</x:v>
      </x:c>
      <x:c r="F177" s="82" t="str">
        <x:f>IF(AND(A177=A176,B177=B176,D177=D176,C177=C176+1),E177/E176-1,"")</x:f>
      </x:c>
      <x:c r="G177" s="83" t="str">
        <x:v>2025板块收入×产品价格指数×产能/销量爬坡；其他及总部按情景增长；源模型亿元统一换算为RMB bn</x:v>
      </x:c>
    </x:row>
    <x:row r="178">
      <x:c r="A178" s="66" t="str">
        <x:v>星湖科技</x:v>
      </x:c>
      <x:c r="B178" s="66" t="str">
        <x:v>Base</x:v>
      </x:c>
      <x:c r="C178" s="66" t="n">
        <x:v>2027</x:v>
      </x:c>
      <x:c r="D178" s="66" t="str">
        <x:v>饲料添加剂</x:v>
      </x:c>
      <x:c r="E178" s="81" t="n">
        <x:v>9.746595911731868</x:v>
      </x:c>
      <x:c r="F178" s="82" t="n">
        <x:f>IF(AND(A178=A177,B178=B177,D178=D177,C178=C177+1),E178/E177-1,"")</x:f>
        <x:v>0.04183079668183054</x:v>
      </x:c>
      <x:c r="G178" s="83" t="str">
        <x:v>2025板块收入×产品价格指数×产能/销量爬坡；其他及总部按情景增长；源模型亿元统一换算为RMB bn</x:v>
      </x:c>
    </x:row>
    <x:row r="179">
      <x:c r="A179" s="66" t="str">
        <x:v>星湖科技</x:v>
      </x:c>
      <x:c r="B179" s="66" t="str">
        <x:v>Base</x:v>
      </x:c>
      <x:c r="C179" s="66" t="n">
        <x:v>2028</x:v>
      </x:c>
      <x:c r="D179" s="66" t="str">
        <x:v>饲料添加剂</x:v>
      </x:c>
      <x:c r="E179" s="81" t="n">
        <x:v>11.149968491613706</x:v>
      </x:c>
      <x:c r="F179" s="82" t="n">
        <x:f>IF(AND(A179=A178,B179=B178,D179=D178,C179=C178+1),E179/E178-1,"")</x:f>
        <x:v>0.14398592006801203</x:v>
      </x:c>
      <x:c r="G179" s="83" t="str">
        <x:v>2025板块收入×产品价格指数×产能/销量爬坡；其他及总部按情景增长；源模型亿元统一换算为RMB bn</x:v>
      </x:c>
    </x:row>
    <x:row r="180">
      <x:c r="A180" s="66" t="str">
        <x:v>星湖科技</x:v>
      </x:c>
      <x:c r="B180" s="66" t="str">
        <x:v>Base</x:v>
      </x:c>
      <x:c r="C180" s="66" t="n">
        <x:v>2029</x:v>
      </x:c>
      <x:c r="D180" s="66" t="str">
        <x:v>饲料添加剂</x:v>
      </x:c>
      <x:c r="E180" s="81" t="n">
        <x:v>11.595967231278253</x:v>
      </x:c>
      <x:c r="F180" s="82" t="n">
        <x:f>IF(AND(A180=A179,B180=B179,D180=D179,C180=C179+1),E180/E179-1,"")</x:f>
        <x:v>0.040000000000000036</x:v>
      </x:c>
      <x:c r="G180" s="83" t="str">
        <x:v>2025板块收入×产品价格指数×产能/销量爬坡；其他及总部按情景增长；源模型亿元统一换算为RMB bn</x:v>
      </x:c>
    </x:row>
    <x:row r="181">
      <x:c r="A181" s="66" t="str">
        <x:v>星湖科技</x:v>
      </x:c>
      <x:c r="B181" s="66" t="str">
        <x:v>Base</x:v>
      </x:c>
      <x:c r="C181" s="66" t="n">
        <x:v>2030</x:v>
      </x:c>
      <x:c r="D181" s="66" t="str">
        <x:v>饲料添加剂</x:v>
      </x:c>
      <x:c r="E181" s="81" t="n">
        <x:v>12.468835711591371</x:v>
      </x:c>
      <x:c r="F181" s="82" t="n">
        <x:f>IF(AND(A181=A180,B181=B180,D181=D180,C181=C180+1),E181/E180-1,"")</x:f>
        <x:v>0.07527345178750555</x:v>
      </x:c>
      <x:c r="G181" s="83" t="str">
        <x:v>2025板块收入×产品价格指数×产能/销量爬坡；其他及总部按情景增长；源模型亿元统一换算为RMB bn</x:v>
      </x:c>
    </x:row>
    <x:row r="182">
      <x:c r="A182" s="66" t="str">
        <x:v>星湖科技</x:v>
      </x:c>
      <x:c r="B182" s="66" t="str">
        <x:v>Bull</x:v>
      </x:c>
      <x:c r="C182" s="66" t="n">
        <x:v>2026</x:v>
      </x:c>
      <x:c r="D182" s="66" t="str">
        <x:v>其他及总部</x:v>
      </x:c>
      <x:c r="E182" s="81" t="n">
        <x:v>1.330794</x:v>
      </x:c>
      <x:c r="F182" s="82" t="str">
        <x:f>IF(AND(A182=A181,B182=B181,D182=D181,C182=C181+1),E182/E181-1,"")</x:f>
      </x:c>
      <x:c r="G182" s="83" t="str">
        <x:v>2025板块收入×产品价格指数×产能/销量爬坡；其他及总部按情景增长；源模型亿元统一换算为RMB bn</x:v>
      </x:c>
    </x:row>
    <x:row r="183">
      <x:c r="A183" s="66" t="str">
        <x:v>星湖科技</x:v>
      </x:c>
      <x:c r="B183" s="66" t="str">
        <x:v>Bull</x:v>
      </x:c>
      <x:c r="C183" s="66" t="n">
        <x:v>2027</x:v>
      </x:c>
      <x:c r="D183" s="66" t="str">
        <x:v>其他及总部</x:v>
      </x:c>
      <x:c r="E183" s="81" t="n">
        <x:v>1.3707178199999999</x:v>
      </x:c>
      <x:c r="F183" s="82" t="n">
        <x:f>IF(AND(A183=A182,B183=B182,D183=D182,C183=C182+1),E183/E182-1,"")</x:f>
        <x:v>0.029999999999999805</x:v>
      </x:c>
      <x:c r="G183" s="83" t="str">
        <x:v>2025板块收入×产品价格指数×产能/销量爬坡；其他及总部按情景增长；源模型亿元统一换算为RMB bn</x:v>
      </x:c>
    </x:row>
    <x:row r="184">
      <x:c r="A184" s="66" t="str">
        <x:v>星湖科技</x:v>
      </x:c>
      <x:c r="B184" s="66" t="str">
        <x:v>Bull</x:v>
      </x:c>
      <x:c r="C184" s="66" t="n">
        <x:v>2028</x:v>
      </x:c>
      <x:c r="D184" s="66" t="str">
        <x:v>其他及总部</x:v>
      </x:c>
      <x:c r="E184" s="81" t="n">
        <x:v>1.4392537109999999</x:v>
      </x:c>
      <x:c r="F184" s="82" t="n">
        <x:f>IF(AND(A184=A183,B184=B183,D184=D183,C184=C183+1),E184/E183-1,"")</x:f>
        <x:v>0.050000000000000044</x:v>
      </x:c>
      <x:c r="G184" s="83" t="str">
        <x:v>2025板块收入×产品价格指数×产能/销量爬坡；其他及总部按情景增长；源模型亿元统一换算为RMB bn</x:v>
      </x:c>
    </x:row>
    <x:row r="185">
      <x:c r="A185" s="66" t="str">
        <x:v>星湖科技</x:v>
      </x:c>
      <x:c r="B185" s="66" t="str">
        <x:v>Bull</x:v>
      </x:c>
      <x:c r="C185" s="66" t="n">
        <x:v>2029</x:v>
      </x:c>
      <x:c r="D185" s="66" t="str">
        <x:v>其他及总部</x:v>
      </x:c>
      <x:c r="E185" s="81" t="n">
        <x:v>1.51121639655</x:v>
      </x:c>
      <x:c r="F185" s="82" t="n">
        <x:f>IF(AND(A185=A184,B185=B184,D185=D184,C185=C184+1),E185/E184-1,"")</x:f>
        <x:v>0.050000000000000044</x:v>
      </x:c>
      <x:c r="G185" s="83" t="str">
        <x:v>2025板块收入×产品价格指数×产能/销量爬坡；其他及总部按情景增长；源模型亿元统一换算为RMB bn</x:v>
      </x:c>
    </x:row>
    <x:row r="186">
      <x:c r="A186" s="66" t="str">
        <x:v>星湖科技</x:v>
      </x:c>
      <x:c r="B186" s="66" t="str">
        <x:v>Bull</x:v>
      </x:c>
      <x:c r="C186" s="66" t="n">
        <x:v>2030</x:v>
      </x:c>
      <x:c r="D186" s="66" t="str">
        <x:v>其他及总部</x:v>
      </x:c>
      <x:c r="E186" s="81" t="n">
        <x:v>1.5867772163775</x:v>
      </x:c>
      <x:c r="F186" s="82" t="n">
        <x:f>IF(AND(A186=A185,B186=B185,D186=D185,C186=C185+1),E186/E185-1,"")</x:f>
        <x:v>0.050000000000000044</x:v>
      </x:c>
      <x:c r="G186" s="83" t="str">
        <x:v>2025板块收入×产品价格指数×产能/销量爬坡；其他及总部按情景增长；源模型亿元统一换算为RMB bn</x:v>
      </x:c>
    </x:row>
    <x:row r="187">
      <x:c r="A187" s="66" t="str">
        <x:v>星湖科技</x:v>
      </x:c>
      <x:c r="B187" s="66" t="str">
        <x:v>Bull</x:v>
      </x:c>
      <x:c r="C187" s="66" t="n">
        <x:v>2026</x:v>
      </x:c>
      <x:c r="D187" s="66" t="str">
        <x:v>食品添加剂</x:v>
      </x:c>
      <x:c r="E187" s="81" t="n">
        <x:v>4.206241762246644</x:v>
      </x:c>
      <x:c r="F187" s="82" t="str">
        <x:f>IF(AND(A187=A186,B187=B186,D187=D186,C187=C186+1),E187/E186-1,"")</x:f>
      </x:c>
      <x:c r="G187" s="83" t="str">
        <x:v>2025板块收入×产品价格指数×产能/销量爬坡；其他及总部按情景增长；源模型亿元统一换算为RMB bn</x:v>
      </x:c>
    </x:row>
    <x:row r="188">
      <x:c r="A188" s="66" t="str">
        <x:v>星湖科技</x:v>
      </x:c>
      <x:c r="B188" s="66" t="str">
        <x:v>Bull</x:v>
      </x:c>
      <x:c r="C188" s="66" t="n">
        <x:v>2027</x:v>
      </x:c>
      <x:c r="D188" s="66" t="str">
        <x:v>食品添加剂</x:v>
      </x:c>
      <x:c r="E188" s="81" t="n">
        <x:v>4.366516844494766</x:v>
      </x:c>
      <x:c r="F188" s="82" t="n">
        <x:f>IF(AND(A188=A187,B188=B187,D188=D187,C188=C187+1),E188/E187-1,"")</x:f>
        <x:v>0.03810410606605652</x:v>
      </x:c>
      <x:c r="G188" s="83" t="str">
        <x:v>2025板块收入×产品价格指数×产能/销量爬坡；其他及总部按情景增长；源模型亿元统一换算为RMB bn</x:v>
      </x:c>
    </x:row>
    <x:row r="189">
      <x:c r="A189" s="66" t="str">
        <x:v>星湖科技</x:v>
      </x:c>
      <x:c r="B189" s="66" t="str">
        <x:v>Bull</x:v>
      </x:c>
      <x:c r="C189" s="66" t="n">
        <x:v>2028</x:v>
      </x:c>
      <x:c r="D189" s="66" t="str">
        <x:v>食品添加剂</x:v>
      </x:c>
      <x:c r="E189" s="81" t="n">
        <x:v>4.374687262089819</x:v>
      </x:c>
      <x:c r="F189" s="82" t="n">
        <x:f>IF(AND(A189=A188,B189=B188,D189=D188,C189=C188+1),E189/E188-1,"")</x:f>
        <x:v>0.001871152198886783</x:v>
      </x:c>
      <x:c r="G189" s="83" t="str">
        <x:v>2025板块收入×产品价格指数×产能/销量爬坡；其他及总部按情景增长；源模型亿元统一换算为RMB bn</x:v>
      </x:c>
    </x:row>
    <x:row r="190">
      <x:c r="A190" s="66" t="str">
        <x:v>星湖科技</x:v>
      </x:c>
      <x:c r="B190" s="66" t="str">
        <x:v>Bull</x:v>
      </x:c>
      <x:c r="C190" s="66" t="n">
        <x:v>2029</x:v>
      </x:c>
      <x:c r="D190" s="66" t="str">
        <x:v>食品添加剂</x:v>
      </x:c>
      <x:c r="E190" s="81" t="n">
        <x:v>4.72238796732109</x:v>
      </x:c>
      <x:c r="F190" s="82" t="n">
        <x:f>IF(AND(A190=A189,B190=B189,D190=D189,C190=C189+1),E190/E189-1,"")</x:f>
        <x:v>0.07948012838411955</x:v>
      </x:c>
      <x:c r="G190" s="83" t="str">
        <x:v>2025板块收入×产品价格指数×产能/销量爬坡；其他及总部按情景增长；源模型亿元统一换算为RMB bn</x:v>
      </x:c>
    </x:row>
    <x:row r="191">
      <x:c r="A191" s="66" t="str">
        <x:v>星湖科技</x:v>
      </x:c>
      <x:c r="B191" s="66" t="str">
        <x:v>Bull</x:v>
      </x:c>
      <x:c r="C191" s="66" t="n">
        <x:v>2030</x:v>
      </x:c>
      <x:c r="D191" s="66" t="str">
        <x:v>食品添加剂</x:v>
      </x:c>
      <x:c r="E191" s="81" t="n">
        <x:v>5.258414304899409</x:v>
      </x:c>
      <x:c r="F191" s="82" t="n">
        <x:f>IF(AND(A191=A190,B191=B190,D191=D190,C191=C190+1),E191/E190-1,"")</x:f>
        <x:v>0.11350747572787734</x:v>
      </x:c>
      <x:c r="G191" s="83" t="str">
        <x:v>2025板块收入×产品价格指数×产能/销量爬坡；其他及总部按情景增长；源模型亿元统一换算为RMB bn</x:v>
      </x:c>
    </x:row>
    <x:row r="192">
      <x:c r="A192" s="66" t="str">
        <x:v>星湖科技</x:v>
      </x:c>
      <x:c r="B192" s="66" t="str">
        <x:v>Bull</x:v>
      </x:c>
      <x:c r="C192" s="66" t="n">
        <x:v>2026</x:v>
      </x:c>
      <x:c r="D192" s="66" t="str">
        <x:v>饲料添加剂</x:v>
      </x:c>
      <x:c r="E192" s="81" t="n">
        <x:v>9.61796777690052</x:v>
      </x:c>
      <x:c r="F192" s="82" t="str">
        <x:f>IF(AND(A192=A191,B192=B191,D192=D191,C192=C191+1),E192/E191-1,"")</x:f>
      </x:c>
      <x:c r="G192" s="83" t="str">
        <x:v>2025板块收入×产品价格指数×产能/销量爬坡；其他及总部按情景增长；源模型亿元统一换算为RMB bn</x:v>
      </x:c>
    </x:row>
    <x:row r="193">
      <x:c r="A193" s="66" t="str">
        <x:v>星湖科技</x:v>
      </x:c>
      <x:c r="B193" s="66" t="str">
        <x:v>Bull</x:v>
      </x:c>
      <x:c r="C193" s="66" t="n">
        <x:v>2027</x:v>
      </x:c>
      <x:c r="D193" s="66" t="str">
        <x:v>饲料添加剂</x:v>
      </x:c>
      <x:c r="E193" s="81" t="n">
        <x:v>10.120653963902898</x:v>
      </x:c>
      <x:c r="F193" s="82" t="n">
        <x:f>IF(AND(A193=A192,B193=B192,D193=D192,C193=C192+1),E193/E192-1,"")</x:f>
        <x:v>0.05226532243221693</x:v>
      </x:c>
      <x:c r="G193" s="83" t="str">
        <x:v>2025板块收入×产品价格指数×产能/销量爬坡；其他及总部按情景增长；源模型亿元统一换算为RMB bn</x:v>
      </x:c>
    </x:row>
    <x:row r="194">
      <x:c r="A194" s="66" t="str">
        <x:v>星湖科技</x:v>
      </x:c>
      <x:c r="B194" s="66" t="str">
        <x:v>Bull</x:v>
      </x:c>
      <x:c r="C194" s="66" t="n">
        <x:v>2028</x:v>
      </x:c>
      <x:c r="D194" s="66" t="str">
        <x:v>饲料添加剂</x:v>
      </x:c>
      <x:c r="E194" s="81" t="n">
        <x:v>11.89734232453588</x:v>
      </x:c>
      <x:c r="F194" s="82" t="n">
        <x:f>IF(AND(A194=A193,B194=B193,D194=D193,C194=C193+1),E194/E193-1,"")</x:f>
        <x:v>0.17555074671753967</x:v>
      </x:c>
      <x:c r="G194" s="83" t="str">
        <x:v>2025板块收入×产品价格指数×产能/销量爬坡；其他及总部按情景增长；源模型亿元统一换算为RMB bn</x:v>
      </x:c>
    </x:row>
    <x:row r="195">
      <x:c r="A195" s="66" t="str">
        <x:v>星湖科技</x:v>
      </x:c>
      <x:c r="B195" s="66" t="str">
        <x:v>Bull</x:v>
      </x:c>
      <x:c r="C195" s="66" t="n">
        <x:v>2029</x:v>
      </x:c>
      <x:c r="D195" s="66" t="str">
        <x:v>饲料添加剂</x:v>
      </x:c>
      <x:c r="E195" s="81" t="n">
        <x:v>12.566404105299238</x:v>
      </x:c>
      <x:c r="F195" s="82" t="n">
        <x:f>IF(AND(A195=A194,B195=B194,D195=D194,C195=C194+1),E195/E194-1,"")</x:f>
        <x:v>0.056236238523922566</x:v>
      </x:c>
      <x:c r="G195" s="83" t="str">
        <x:v>2025板块收入×产品价格指数×产能/销量爬坡；其他及总部按情景增长；源模型亿元统一换算为RMB bn</x:v>
      </x:c>
    </x:row>
    <x:row r="196">
      <x:c r="A196" s="66" t="str">
        <x:v>星湖科技</x:v>
      </x:c>
      <x:c r="B196" s="66" t="str">
        <x:v>Bull</x:v>
      </x:c>
      <x:c r="C196" s="66" t="n">
        <x:v>2030</x:v>
      </x:c>
      <x:c r="D196" s="66" t="str">
        <x:v>饲料添加剂</x:v>
      </x:c>
      <x:c r="E196" s="81" t="n">
        <x:v>14.610508062115764</x:v>
      </x:c>
      <x:c r="F196" s="82" t="n">
        <x:f>IF(AND(A196=A195,B196=B195,D196=D195,C196=C195+1),E196/E195-1,"")</x:f>
        <x:v>0.16266419094023332</x:v>
      </x:c>
      <x:c r="G196" s="83" t="str">
        <x:v>2025板块收入×产品价格指数×产能/销量爬坡；其他及总部按情景增长；源模型亿元统一换算为RMB bn</x:v>
      </x:c>
    </x:row>
  </x:sheetData>
  <x:pageMargins left="0.7" right="0.7" top="0.75" bottom="0.75" header="0.3" footer="0.3"/>
  <x:tableParts count="1">
    <x:tablePart xmlns:r="http://schemas.openxmlformats.org/officeDocument/2006/relationships" r:id="R17c0683069cc4c36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4" hidden="0" customWidth="1"/>
    <x:col min="4" max="4" width="15" hidden="0" customWidth="1"/>
    <x:col min="5" max="5" width="15" hidden="0" customWidth="1"/>
    <x:col min="6" max="6" width="12" hidden="0" customWidth="1"/>
    <x:col min="7" max="7" width="16" hidden="0" customWidth="1"/>
    <x:col min="8" max="8" width="12" hidden="0" customWidth="1"/>
    <x:col min="9" max="9" width="48" hidden="0" customWidth="1"/>
    <x:col min="10" max="10" width="42" hidden="0" customWidth="1"/>
  </x:cols>
  <x:sheetData>
    <x:row r="1">
      <x:c r="A1" s="86" t="str">
        <x:v>材料截止后验证：2026H1实际与全年Base模型</x:v>
      </x:c>
      <x:c r="B1" s="86"/>
      <x:c r="C1" s="86"/>
      <x:c r="D1" s="86"/>
      <x:c r="E1" s="86"/>
      <x:c r="F1" s="86"/>
      <x:c r="G1" s="86"/>
      <x:c r="H1" s="86"/>
      <x:c r="I1" s="86"/>
      <x:c r="J1" s="86"/>
    </x:row>
    <x:row r="2">
      <x:c r="A2" s="99" t="str">
        <x:v>这些数据只用于验证全年情景是否仍可实现；统一估值仍固定使用2026-08-17股价与假设。</x:v>
      </x:c>
      <x:c r="B2" s="99"/>
      <x:c r="C2" s="99"/>
      <x:c r="D2" s="99"/>
      <x:c r="E2" s="99"/>
      <x:c r="F2" s="99"/>
      <x:c r="G2" s="99"/>
      <x:c r="H2" s="99"/>
      <x:c r="I2" s="99"/>
      <x:c r="J2" s="99"/>
    </x:row>
    <x:row r="3">
      <x:c r="A3" s="108" t="str">
        <x:v>公司</x:v>
      </x:c>
      <x:c r="B3" s="109" t="str">
        <x:v>指标</x:v>
      </x:c>
      <x:c r="C3" s="109" t="str">
        <x:v>已实现期间</x:v>
      </x:c>
      <x:c r="D3" s="109" t="str">
        <x:v>实际(RMB bn)</x:v>
      </x:c>
      <x:c r="E3" s="109" t="str">
        <x:v>全年Base模型</x:v>
      </x:c>
      <x:c r="F3" s="109" t="str">
        <x:v>完成度</x:v>
      </x:c>
      <x:c r="G3" s="109" t="str">
        <x:v>剩余期间所需</x:v>
      </x:c>
      <x:c r="H3" s="109" t="str">
        <x:v>状态</x:v>
      </x:c>
      <x:c r="I3" s="109" t="str">
        <x:v>解释</x:v>
      </x:c>
      <x:c r="J3" s="110" t="str">
        <x:v>来源</x:v>
      </x:c>
    </x:row>
    <x:row r="4">
      <x:c r="A4" s="111" t="str">
        <x:v>星湖科技</x:v>
      </x:c>
      <x:c r="B4" s="112" t="str">
        <x:v>Revenue</x:v>
      </x:c>
      <x:c r="C4" s="112" t="str">
        <x:v>2026H1</x:v>
      </x:c>
      <x:c r="D4" s="113" t="n">
        <x:v>8.18897812036</x:v>
      </x:c>
      <x:c r="E4" s="113" t="n">
        <x:v>14.786797452894309</x:v>
      </x:c>
      <x:c r="F4" s="114" t="n">
        <x:f>IF(E4=0,"",D4/E4)</x:f>
        <x:v>0.5538033604942036</x:v>
      </x:c>
      <x:c r="G4" s="113" t="n">
        <x:f>E4-D4</x:f>
        <x:v>6.597819332534309</x:v>
      </x:c>
      <x:c r="H4" s="112" t="str">
        <x:v>OBSERVE</x:v>
      </x:c>
      <x:c r="I4" s="115" t="str">
        <x:v>半年收入约完成全年模型55%，收入路径尚可。</x:v>
      </x:c>
      <x:c r="J4" s="116" t="str">
        <x:v>https://www.sse.com.cn/disclosure/listedinfo/regular/</x:v>
      </x:c>
    </x:row>
    <x:row r="5">
      <x:c r="A5" s="111" t="str">
        <x:v>星湖科技</x:v>
      </x:c>
      <x:c r="B5" s="112" t="str">
        <x:v>Net Profit</x:v>
      </x:c>
      <x:c r="C5" s="112" t="str">
        <x:v>2026H1</x:v>
      </x:c>
      <x:c r="D5" s="113" t="n">
        <x:v>0.07071862733</x:v>
      </x:c>
      <x:c r="E5" s="113" t="n">
        <x:v>0.15992686698039732</x:v>
      </x:c>
      <x:c r="F5" s="114" t="n">
        <x:f>IF(E5=0,"",D5/E5)</x:f>
        <x:v>0.44219353924233495</x:v>
      </x:c>
      <x:c r="G5" s="113" t="n">
        <x:f>E5-D5</x:f>
        <x:v>0.08920823965039731</x:v>
      </x:c>
      <x:c r="H5" s="112" t="str">
        <x:v>OBSERVE</x:v>
      </x:c>
      <x:c r="I5" s="115" t="str">
        <x:v>半年净利润约完成全年模型44%，全年Base仍需下半年改善。</x:v>
      </x:c>
      <x:c r="J5" s="116" t="str">
        <x:v>https://www.sse.com.cn/disclosure/listedinfo/regular/</x:v>
      </x:c>
    </x:row>
    <x:row r="6">
      <x:c r="A6" s="111" t="str">
        <x:v>星湖科技</x:v>
      </x:c>
      <x:c r="B6" s="112" t="str">
        <x:v>CFO</x:v>
      </x:c>
      <x:c r="C6" s="112" t="str">
        <x:v>2026H1</x:v>
      </x:c>
      <x:c r="D6" s="113" t="n">
        <x:v>-0.79142290339</x:v>
      </x:c>
      <x:c r="E6" s="113" t="n">
        <x:v>0.859525459786495</x:v>
      </x:c>
      <x:c r="F6" s="114" t="n">
        <x:f>IF(E6=0,"",D6/E6)</x:f>
        <x:v>-0.9207672610263208</x:v>
      </x:c>
      <x:c r="G6" s="113" t="n">
        <x:f>E6-D6</x:f>
        <x:v>1.650948363176495</x:v>
      </x:c>
      <x:c r="H6" s="112" t="str">
        <x:v>WARN</x:v>
      </x:c>
      <x:c r="I6" s="115" t="str">
        <x:v>H1经营现金流为-7.91亿元；若全年达到Base，H2需约+16.51亿元。</x:v>
      </x:c>
      <x:c r="J6" s="116" t="str">
        <x:v>https://www.sse.com.cn/disclosure/listedinfo/regular/</x:v>
      </x:c>
    </x:row>
    <x:row r="7">
      <x:c r="A7" s="111" t="str">
        <x:v>梅花生物</x:v>
      </x:c>
      <x:c r="B7" s="112" t="str">
        <x:v>Revenue</x:v>
      </x:c>
      <x:c r="C7" s="112" t="str">
        <x:v>2026H1</x:v>
      </x:c>
      <x:c r="D7" s="113" t="n">
        <x:v>12.23509534</x:v>
      </x:c>
      <x:c r="E7" s="113" t="n">
        <x:v>24.470190600000002</x:v>
      </x:c>
      <x:c r="F7" s="114" t="n">
        <x:f>IF(E7=0,"",D7/E7)</x:f>
        <x:v>0.500000001634642</x:v>
      </x:c>
      <x:c r="G7" s="113" t="n">
        <x:f>E7-D7</x:f>
        <x:v>12.235095260000001</x:v>
      </x:c>
      <x:c r="H7" s="112" t="str">
        <x:v>OBSERVE</x:v>
      </x:c>
      <x:c r="I7" s="115" t="str">
        <x:v>已被原修复模型用作2026全年桥接锚点。</x:v>
      </x:c>
      <x:c r="J7" s="116" t="str">
        <x:v>https://www.sse.com.cn/disclosure/listedinfo/regular/</x:v>
      </x:c>
    </x:row>
    <x:row r="8">
      <x:c r="A8" s="111" t="str">
        <x:v>梅花生物</x:v>
      </x:c>
      <x:c r="B8" s="112" t="str">
        <x:v>Net Profit</x:v>
      </x:c>
      <x:c r="C8" s="112" t="str">
        <x:v>2026H1</x:v>
      </x:c>
      <x:c r="D8" s="113" t="n">
        <x:v>0.662</x:v>
      </x:c>
      <x:c r="E8" s="113" t="n">
        <x:v>1.2613674427925001</x:v>
      </x:c>
      <x:c r="F8" s="114" t="n">
        <x:f>IF(E8=0,"",D8/E8)</x:f>
        <x:v>0.5248272450527341</x:v>
      </x:c>
      <x:c r="G8" s="113" t="n">
        <x:f>E8-D8</x:f>
        <x:v>0.5993674427925001</x:v>
      </x:c>
      <x:c r="H8" s="112" t="str">
        <x:v>OBSERVE</x:v>
      </x:c>
      <x:c r="I8" s="115" t="str">
        <x:v>半年利润下滑主要来自产品价格下降；原模型已反映。</x:v>
      </x:c>
      <x:c r="J8" s="116" t="str">
        <x:v>https://www.sse.com.cn/disclosure/listedinfo/regular/</x:v>
      </x:c>
    </x:row>
    <x:row r="9">
      <x:c r="A9" s="111" t="str">
        <x:v>梅花生物</x:v>
      </x:c>
      <x:c r="B9" s="112" t="str">
        <x:v>CFO</x:v>
      </x:c>
      <x:c r="C9" s="112" t="str">
        <x:v>2026H1</x:v>
      </x:c>
      <x:c r="D9" s="113" t="n">
        <x:v>0.38914008402</x:v>
      </x:c>
      <x:c r="E9" s="113" t="n">
        <x:v>2.4295788787925003</x:v>
      </x:c>
      <x:c r="F9" s="114" t="n">
        <x:f>IF(E9=0,"",D9/E9)</x:f>
        <x:v>0.16016770948116016</x:v>
      </x:c>
      <x:c r="G9" s="113" t="n">
        <x:f>E9-D9</x:f>
        <x:v>2.0404387947725002</x:v>
      </x:c>
      <x:c r="H9" s="112" t="str">
        <x:v>WARN</x:v>
      </x:c>
      <x:c r="I9" s="115" t="str">
        <x:v>若全年达到Base，H2 CFO需约+20.40亿元。</x:v>
      </x:c>
      <x:c r="J9" s="116" t="str">
        <x:v>https://www.sse.com.cn/disclosure/listedinfo/regular/</x:v>
      </x:c>
    </x:row>
    <x:row r="10">
      <x:c r="A10" s="111" t="str">
        <x:v>阜丰集团</x:v>
      </x:c>
      <x:c r="B10" s="112" t="str">
        <x:v>Net Profit</x:v>
      </x:c>
      <x:c r="C10" s="112" t="str">
        <x:v>2026M1-5</x:v>
      </x:c>
      <x:c r="D10" s="113" t="n">
        <x:v>-0.053</x:v>
      </x:c>
      <x:c r="E10" s="113" t="n">
        <x:v>0.8829572359187694</x:v>
      </x:c>
      <x:c r="F10" s="114" t="n">
        <x:f>IF(E10=0,"",D10/E10)</x:f>
        <x:v>-0.06002555712095202</x:v>
      </x:c>
      <x:c r="G10" s="113" t="n">
        <x:f>E10-D10</x:f>
        <x:v>0.9359572359187694</x:v>
      </x:c>
      <x:c r="H10" s="112" t="str">
        <x:v>WARN</x:v>
      </x:c>
      <x:c r="I10" s="115" t="str">
        <x:v>5个月亏损与全年盈利0.88亿元之间仍需较强反转。</x:v>
      </x:c>
      <x:c r="J10" s="116" t="str">
        <x:v>输入模型包：阜丰集团 S007</x:v>
      </x:c>
    </x:row>
    <x:row r="11">
      <x:c r="A11" s="117" t="str">
        <x:v>阜丰集团</x:v>
      </x:c>
      <x:c r="B11" s="118" t="str">
        <x:v>FX Loss</x:v>
      </x:c>
      <x:c r="C11" s="118" t="str">
        <x:v>2026M1-5</x:v>
      </x:c>
      <x:c r="D11" s="119" t="n">
        <x:v>-0.54</x:v>
      </x:c>
      <x:c r="E11" s="119" t="n">
        <x:v>-0.5</x:v>
      </x:c>
      <x:c r="F11" s="120" t="n">
        <x:f>IF(E11=0,"",D11/E11)</x:f>
        <x:v>1.08</x:v>
      </x:c>
      <x:c r="G11" s="119" t="n">
        <x:f>E11-D11</x:f>
        <x:v>0.040000000000000036</x:v>
      </x:c>
      <x:c r="H11" s="118" t="str">
        <x:v>OBSERVE</x:v>
      </x:c>
      <x:c r="I11" s="121" t="str">
        <x:v>FX损失约5.4亿元，Base模型2026已纳入约5亿元损失。</x:v>
      </x:c>
      <x:c r="J11" s="122" t="str">
        <x:v>输入模型包：阜丰集团 S007</x:v>
      </x:c>
    </x:row>
    <x:row r="12">
      <x:c r="A12" s="101"/>
      <x:c r="B12" s="101"/>
      <x:c r="C12" s="101"/>
      <x:c r="D12" s="101"/>
      <x:c r="E12" s="101"/>
      <x:c r="F12" s="101"/>
      <x:c r="G12" s="101"/>
      <x:c r="H12" s="101"/>
      <x:c r="I12" s="106"/>
      <x:c r="J12" s="106"/>
    </x:row>
    <x:row r="13">
      <x:c r="A13" s="101"/>
      <x:c r="B13" s="101"/>
      <x:c r="C13" s="101"/>
      <x:c r="D13" s="101"/>
      <x:c r="E13" s="101"/>
      <x:c r="F13" s="101"/>
      <x:c r="G13" s="101"/>
      <x:c r="H13" s="101"/>
      <x:c r="I13" s="106"/>
      <x:c r="J13" s="106"/>
    </x:row>
    <x:row r="14">
      <x:c r="A14" s="104" t="str">
        <x:v>项目与事件验证</x:v>
      </x:c>
      <x:c r="B14" s="104"/>
      <x:c r="C14" s="104"/>
      <x:c r="D14" s="104"/>
      <x:c r="E14" s="104"/>
      <x:c r="F14" s="104"/>
      <x:c r="G14" s="104"/>
      <x:c r="H14" s="104"/>
      <x:c r="I14" s="107"/>
      <x:c r="J14" s="107"/>
    </x:row>
    <x:row r="15">
      <x:c r="A15" s="123" t="str">
        <x:v>公司</x:v>
      </x:c>
      <x:c r="B15" s="124" t="str">
        <x:v>日期</x:v>
      </x:c>
      <x:c r="C15" s="124" t="str">
        <x:v>事件</x:v>
      </x:c>
      <x:c r="D15" s="124" t="str">
        <x:v>最新状态</x:v>
      </x:c>
      <x:c r="E15" s="124" t="str">
        <x:v>模型含义</x:v>
      </x:c>
      <x:c r="F15" s="125" t="str">
        <x:v>来源</x:v>
      </x:c>
      <x:c r="G15" s="101"/>
      <x:c r="H15" s="101"/>
      <x:c r="I15" s="106"/>
      <x:c r="J15" s="106"/>
    </x:row>
    <x:row r="16">
      <x:c r="A16" s="111" t="str">
        <x:v>星湖科技</x:v>
      </x:c>
      <x:c r="B16" s="112" t="str">
        <x:v>2026H1</x:v>
      </x:c>
      <x:c r="C16" s="112" t="str">
        <x:v>可克达拉60万吨玉米深加工项目</x:v>
      </x:c>
      <x:c r="D16" s="112" t="str">
        <x:v>完成竣工验收，关键产线爬坡</x:v>
      </x:c>
      <x:c r="E16" s="112" t="str">
        <x:v>Base/Bull的销量爬坡有实物锚，但不等于利润率已恢复</x:v>
      </x:c>
      <x:c r="F16" s="126" t="str">
        <x:v>https://www.sse.com.cn/disclosure/listedinfo/regular/</x:v>
      </x:c>
      <x:c r="G16" s="101"/>
      <x:c r="H16" s="101"/>
      <x:c r="I16" s="106"/>
      <x:c r="J16" s="106"/>
    </x:row>
    <x:row r="17">
      <x:c r="A17" s="111" t="str">
        <x:v>星湖科技</x:v>
      </x:c>
      <x:c r="B17" s="112" t="str">
        <x:v>2026H1</x:v>
      </x:c>
      <x:c r="C17" s="112" t="str">
        <x:v>大庆45万吨氨基酸项目</x:v>
      </x:c>
      <x:c r="D17" s="112" t="str">
        <x:v>单体工程全部开工，厂房基础完成</x:v>
      </x:c>
      <x:c r="E17" s="112" t="str">
        <x:v>Committed供给仍会进入行业，Base项目ROIC&lt;11%的风险未解除</x:v>
      </x:c>
      <x:c r="F17" s="126" t="str">
        <x:v>https://www.sse.com.cn/disclosure/listedinfo/regular/</x:v>
      </x:c>
      <x:c r="G17" s="101"/>
      <x:c r="H17" s="101"/>
      <x:c r="I17" s="106"/>
      <x:c r="J17" s="106"/>
    </x:row>
    <x:row r="18">
      <x:c r="A18" s="111" t="str">
        <x:v>梅花生物</x:v>
      </x:c>
      <x:c r="B18" s="112" t="str">
        <x:v>2026H1</x:v>
      </x:c>
      <x:c r="C18" s="112" t="str">
        <x:v>苏氨酸/缬氨酸项目</x:v>
      </x:c>
      <x:c r="D18" s="112" t="str">
        <x:v>工程进度42.60%/52.79%</x:v>
      </x:c>
      <x:c r="E18" s="112" t="str">
        <x:v>新增供给使2027成为Base利润低点</x:v>
      </x:c>
      <x:c r="F18" s="126" t="str">
        <x:v>输入模型包：梅花生物 S001</x:v>
      </x:c>
      <x:c r="G18" s="101"/>
      <x:c r="H18" s="101"/>
      <x:c r="I18" s="106"/>
      <x:c r="J18" s="106"/>
    </x:row>
    <x:row r="19">
      <x:c r="A19" s="111" t="str">
        <x:v>阜丰集团</x:v>
      </x:c>
      <x:c r="B19" s="112" t="str">
        <x:v>2026-03</x:v>
      </x:c>
      <x:c r="C19" s="112" t="str">
        <x:v>哈萨克斯坦项目首批产品</x:v>
      </x:c>
      <x:c r="D19" s="112" t="str">
        <x:v>技术出料，进入Operating/Ramp-up</x:v>
      </x:c>
      <x:c r="E19" s="112" t="str">
        <x:v>海外执行与资本开支风险从规划转为爬坡风险</x:v>
      </x:c>
      <x:c r="F19" s="126" t="str">
        <x:v>输入模型包：阜丰集团 S009</x:v>
      </x:c>
      <x:c r="G19" s="101"/>
      <x:c r="H19" s="101"/>
      <x:c r="I19" s="106"/>
      <x:c r="J19" s="106"/>
    </x:row>
    <x:row r="20">
      <x:c r="A20" s="117" t="str">
        <x:v>行业</x:v>
      </x:c>
      <x:c r="B20" s="118" t="str">
        <x:v>2026-08</x:v>
      </x:c>
      <x:c r="C20" s="118" t="str">
        <x:v>供需状态</x:v>
      </x:c>
      <x:c r="D20" s="118" t="str">
        <x:v>味精较健康，饲料氨基酸仍显著过剩</x:v>
      </x:c>
      <x:c r="E20" s="118" t="str">
        <x:v>价格恢复需永久退出而非短期检修</x:v>
      </x:c>
      <x:c r="F20" s="127" t="str">
        <x:v>统一研究模型 03_行业预测</x:v>
      </x:c>
      <x:c r="G20" s="101"/>
      <x:c r="H20" s="101"/>
      <x:c r="I20" s="106"/>
      <x:c r="J20" s="106"/>
    </x:row>
  </x:sheetData>
  <x:mergeCells>
    <x:mergeCell ref="A1:J1"/>
    <x:mergeCell ref="A2:J2"/>
    <x:mergeCell ref="A14:J14"/>
  </x:mergeCells>
  <x:conditionalFormatting sqref="H4:H11">
    <x:cfRule type="expression" dxfId="9" priority="1">
      <x:formula>H4="WARN"</x:formula>
    </x:cfRule>
    <x:cfRule type="expression" dxfId="10" priority="2">
      <x:formula>H4="OBSERVE"</x:formula>
    </x:cfRule>
  </x:conditionalFormatting>
  <x:pageMargins left="0.7" right="0.7" top="0.75" bottom="0.75" header="0.3" footer="0.3"/>
  <x:legacyDrawing xmlns:r="http://schemas.openxmlformats.org/officeDocument/2006/relationships" r:id="R21579f1ee6a04052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0" hidden="0" customWidth="1"/>
    <x:col min="3" max="3" width="9" hidden="0" customWidth="1"/>
    <x:col min="4" max="4" width="17" hidden="0" customWidth="1"/>
    <x:col min="5" max="5" width="17" hidden="0" customWidth="1"/>
    <x:col min="6" max="6" width="16" hidden="0" customWidth="1"/>
    <x:col min="7" max="7" width="14" hidden="0" customWidth="1"/>
    <x:col min="8" max="8" width="10" hidden="0" customWidth="1"/>
    <x:col min="9" max="9" width="30" hidden="0" customWidth="1"/>
  </x:cols>
  <x:sheetData>
    <x:row r="1">
      <x:c r="A1" s="85" t="str">
        <x:v>模型检查：业务分部营收与公司总营收逐年对账</x:v>
      </x:c>
      <x:c r="B1" s="85"/>
      <x:c r="C1" s="85"/>
      <x:c r="D1" s="85"/>
      <x:c r="E1" s="85"/>
      <x:c r="F1" s="85"/>
      <x:c r="G1" s="85"/>
      <x:c r="H1" s="85"/>
      <x:c r="I1" s="85"/>
    </x:row>
    <x:row r="2">
      <x:c r="A2" s="130" t="str">
        <x:v>Tolerance = 1e-9 RMB bn；每一行均由SUMIFS实时计算，不使用粘贴结果。</x:v>
      </x:c>
      <x:c r="B2" s="130"/>
      <x:c r="C2" s="130"/>
      <x:c r="D2" s="130"/>
      <x:c r="E2" s="130"/>
      <x:c r="F2" s="130"/>
      <x:c r="G2" s="130"/>
      <x:c r="H2" s="130"/>
      <x:c r="I2" s="130"/>
    </x:row>
    <x:row r="3">
      <x:c r="A3" s="131" t="str">
        <x:v>公司</x:v>
      </x:c>
      <x:c r="B3" s="131" t="str">
        <x:v>情景</x:v>
      </x:c>
      <x:c r="C3" s="131" t="str">
        <x:v>年份</x:v>
      </x:c>
      <x:c r="D3" s="131" t="str">
        <x:v>业务分部合计</x:v>
      </x:c>
      <x:c r="E3" s="131" t="str">
        <x:v>公司预测营收</x:v>
      </x:c>
      <x:c r="F3" s="131" t="str">
        <x:v>差额</x:v>
      </x:c>
      <x:c r="G3" s="131" t="str">
        <x:v>Tolerance</x:v>
      </x:c>
      <x:c r="H3" s="131" t="str">
        <x:v>Status</x:v>
      </x:c>
      <x:c r="I3" s="131" t="str">
        <x:v>Notes</x:v>
      </x:c>
    </x:row>
    <x:row r="4">
      <x:c r="A4" s="101" t="str">
        <x:v>阜丰集团</x:v>
      </x:c>
      <x:c r="B4" s="101" t="str">
        <x:v>Bear</x:v>
      </x:c>
      <x:c r="C4" s="101" t="n">
        <x:v>2026</x:v>
      </x:c>
      <x:c r="D4" s="132" t="n">
        <x:f>SUMIFS('12_业务路径'!$E$2:$E$196,'12_业务路径'!$A$2:$A$196,A4,'12_业务路径'!$B$2:$B$196,B4,'12_业务路径'!$C$2:$C$196,C4)</x:f>
        <x:v>25.9636478127682</x:v>
      </x:c>
      <x:c r="E4" s="132" t="n">
        <x:f>SUMIFS('06_全情景预测'!$E$4:$E$93,'06_全情景预测'!$A$4:$A$93,A4,'06_全情景预测'!$B$4:$B$93,B4,'06_全情景预测'!$C$4:$C$93,C4)</x:f>
        <x:v>25.963647812768198</x:v>
      </x:c>
      <x:c r="F4" s="132" t="n">
        <x:f>D4-E4</x:f>
        <x:v>3.552713678800501e-15</x:v>
      </x:c>
      <x:c r="G4" s="132" t="n">
        <x:v>1e-9</x:v>
      </x:c>
      <x:c r="H4" s="101" t="str">
        <x:f>IF(ABS(F4)&lt;=G4,"OK","ERROR")</x:f>
        <x:v>OK</x:v>
      </x:c>
      <x:c r="I4" s="101" t="str">
        <x:v>分部路径与统一总营收对账</x:v>
      </x:c>
    </x:row>
    <x:row r="5">
      <x:c r="A5" s="101" t="str">
        <x:v>阜丰集团</x:v>
      </x:c>
      <x:c r="B5" s="101" t="str">
        <x:v>Bear</x:v>
      </x:c>
      <x:c r="C5" s="101" t="n">
        <x:v>2027</x:v>
      </x:c>
      <x:c r="D5" s="132" t="n">
        <x:f>SUMIFS('12_业务路径'!$E$2:$E$196,'12_业务路径'!$A$2:$A$196,A5,'12_业务路径'!$B$2:$B$196,B5,'12_业务路径'!$C$2:$C$196,C5)</x:f>
        <x:v>25.570278215744896</x:v>
      </x:c>
      <x:c r="E5" s="132" t="n">
        <x:f>SUMIFS('06_全情景预测'!$E$4:$E$93,'06_全情景预测'!$A$4:$A$93,A5,'06_全情景预测'!$B$4:$B$93,B5,'06_全情景预测'!$C$4:$C$93,C5)</x:f>
        <x:v>25.570278215744896</x:v>
      </x:c>
      <x:c r="F5" s="132" t="n">
        <x:f>D5-E5</x:f>
        <x:v>0</x:v>
      </x:c>
      <x:c r="G5" s="132" t="n">
        <x:v>1e-9</x:v>
      </x:c>
      <x:c r="H5" s="101" t="str">
        <x:f>IF(ABS(F5)&lt;=G5,"OK","ERROR")</x:f>
        <x:v>OK</x:v>
      </x:c>
      <x:c r="I5" s="101" t="str">
        <x:v>分部路径与统一总营收对账</x:v>
      </x:c>
    </x:row>
    <x:row r="6">
      <x:c r="A6" s="101" t="str">
        <x:v>阜丰集团</x:v>
      </x:c>
      <x:c r="B6" s="101" t="str">
        <x:v>Bear</x:v>
      </x:c>
      <x:c r="C6" s="101" t="n">
        <x:v>2028</x:v>
      </x:c>
      <x:c r="D6" s="132" t="n">
        <x:f>SUMIFS('12_业务路径'!$E$2:$E$196,'12_业务路径'!$A$2:$A$196,A6,'12_业务路径'!$B$2:$B$196,B6,'12_业务路径'!$C$2:$C$196,C6)</x:f>
        <x:v>25.681960102597166</x:v>
      </x:c>
      <x:c r="E6" s="132" t="n">
        <x:f>SUMIFS('06_全情景预测'!$E$4:$E$93,'06_全情景预测'!$A$4:$A$93,A6,'06_全情景预测'!$B$4:$B$93,B6,'06_全情景预测'!$C$4:$C$93,C6)</x:f>
        <x:v>25.681960102597166</x:v>
      </x:c>
      <x:c r="F6" s="132" t="n">
        <x:f>D6-E6</x:f>
        <x:v>0</x:v>
      </x:c>
      <x:c r="G6" s="132" t="n">
        <x:v>1e-9</x:v>
      </x:c>
      <x:c r="H6" s="101" t="str">
        <x:f>IF(ABS(F6)&lt;=G6,"OK","ERROR")</x:f>
        <x:v>OK</x:v>
      </x:c>
      <x:c r="I6" s="101" t="str">
        <x:v>分部路径与统一总营收对账</x:v>
      </x:c>
    </x:row>
    <x:row r="7">
      <x:c r="A7" s="101" t="str">
        <x:v>阜丰集团</x:v>
      </x:c>
      <x:c r="B7" s="101" t="str">
        <x:v>Bear</x:v>
      </x:c>
      <x:c r="C7" s="101" t="n">
        <x:v>2029</x:v>
      </x:c>
      <x:c r="D7" s="132" t="n">
        <x:f>SUMIFS('12_业务路径'!$E$2:$E$196,'12_业务路径'!$A$2:$A$196,A7,'12_业务路径'!$B$2:$B$196,B7,'12_业务路径'!$C$2:$C$196,C7)</x:f>
        <x:v>25.80416546019659</x:v>
      </x:c>
      <x:c r="E7" s="132" t="n">
        <x:f>SUMIFS('06_全情景预测'!$E$4:$E$93,'06_全情景预测'!$A$4:$A$93,A7,'06_全情景预测'!$B$4:$B$93,B7,'06_全情景预测'!$C$4:$C$93,C7)</x:f>
        <x:v>25.80416546019659</x:v>
      </x:c>
      <x:c r="F7" s="132" t="n">
        <x:f>D7-E7</x:f>
        <x:v>0</x:v>
      </x:c>
      <x:c r="G7" s="132" t="n">
        <x:v>1e-9</x:v>
      </x:c>
      <x:c r="H7" s="101" t="str">
        <x:f>IF(ABS(F7)&lt;=G7,"OK","ERROR")</x:f>
        <x:v>OK</x:v>
      </x:c>
      <x:c r="I7" s="101" t="str">
        <x:v>分部路径与统一总营收对账</x:v>
      </x:c>
    </x:row>
    <x:row r="8">
      <x:c r="A8" s="101" t="str">
        <x:v>阜丰集团</x:v>
      </x:c>
      <x:c r="B8" s="101" t="str">
        <x:v>Bear</x:v>
      </x:c>
      <x:c r="C8" s="101" t="n">
        <x:v>2030</x:v>
      </x:c>
      <x:c r="D8" s="132" t="n">
        <x:f>SUMIFS('12_业务路径'!$E$2:$E$196,'12_业务路径'!$A$2:$A$196,A8,'12_业务路径'!$B$2:$B$196,B8,'12_业务路径'!$C$2:$C$196,C8)</x:f>
        <x:v>25.906839610685925</x:v>
      </x:c>
      <x:c r="E8" s="132" t="n">
        <x:f>SUMIFS('06_全情景预测'!$E$4:$E$93,'06_全情景预测'!$A$4:$A$93,A8,'06_全情景预测'!$B$4:$B$93,B8,'06_全情景预测'!$C$4:$C$93,C8)</x:f>
        <x:v>25.906839610685928</x:v>
      </x:c>
      <x:c r="F8" s="132" t="n">
        <x:f>D8-E8</x:f>
        <x:v>-3.552713678800501e-15</x:v>
      </x:c>
      <x:c r="G8" s="132" t="n">
        <x:v>1e-9</x:v>
      </x:c>
      <x:c r="H8" s="101" t="str">
        <x:f>IF(ABS(F8)&lt;=G8,"OK","ERROR")</x:f>
        <x:v>OK</x:v>
      </x:c>
      <x:c r="I8" s="101" t="str">
        <x:v>分部路径与统一总营收对账</x:v>
      </x:c>
    </x:row>
    <x:row r="9">
      <x:c r="A9" s="101" t="str">
        <x:v>阜丰集团</x:v>
      </x:c>
      <x:c r="B9" s="101" t="str">
        <x:v>Base</x:v>
      </x:c>
      <x:c r="C9" s="101" t="n">
        <x:v>2026</x:v>
      </x:c>
      <x:c r="D9" s="132" t="n">
        <x:f>SUMIFS('12_业务路径'!$E$2:$E$196,'12_业务路径'!$A$2:$A$196,A9,'12_业务路径'!$B$2:$B$196,B9,'12_业务路径'!$C$2:$C$196,C9)</x:f>
        <x:v>27.175264316848697</x:v>
      </x:c>
      <x:c r="E9" s="132" t="n">
        <x:f>SUMIFS('06_全情景预测'!$E$4:$E$93,'06_全情景预测'!$A$4:$A$93,A9,'06_全情景预测'!$B$4:$B$93,B9,'06_全情景预测'!$C$4:$C$93,C9)</x:f>
        <x:v>27.175264316848697</x:v>
      </x:c>
      <x:c r="F9" s="132" t="n">
        <x:f>D9-E9</x:f>
        <x:v>0</x:v>
      </x:c>
      <x:c r="G9" s="132" t="n">
        <x:v>1e-9</x:v>
      </x:c>
      <x:c r="H9" s="101" t="str">
        <x:f>IF(ABS(F9)&lt;=G9,"OK","ERROR")</x:f>
        <x:v>OK</x:v>
      </x:c>
      <x:c r="I9" s="101" t="str">
        <x:v>分部路径与统一总营收对账</x:v>
      </x:c>
    </x:row>
    <x:row r="10">
      <x:c r="A10" s="101" t="str">
        <x:v>阜丰集团</x:v>
      </x:c>
      <x:c r="B10" s="101" t="str">
        <x:v>Base</x:v>
      </x:c>
      <x:c r="C10" s="101" t="n">
        <x:v>2027</x:v>
      </x:c>
      <x:c r="D10" s="132" t="n">
        <x:f>SUMIFS('12_业务路径'!$E$2:$E$196,'12_业务路径'!$A$2:$A$196,A10,'12_业务路径'!$B$2:$B$196,B10,'12_业务路径'!$C$2:$C$196,C10)</x:f>
        <x:v>26.767623167209</x:v>
      </x:c>
      <x:c r="E10" s="132" t="n">
        <x:f>SUMIFS('06_全情景预测'!$E$4:$E$93,'06_全情景预测'!$A$4:$A$93,A10,'06_全情景预测'!$B$4:$B$93,B10,'06_全情景预测'!$C$4:$C$93,C10)</x:f>
        <x:v>26.767623167208995</x:v>
      </x:c>
      <x:c r="F10" s="132" t="n">
        <x:f>D10-E10</x:f>
        <x:v>3.552713678800501e-15</x:v>
      </x:c>
      <x:c r="G10" s="132" t="n">
        <x:v>1e-9</x:v>
      </x:c>
      <x:c r="H10" s="101" t="str">
        <x:f>IF(ABS(F10)&lt;=G10,"OK","ERROR")</x:f>
        <x:v>OK</x:v>
      </x:c>
      <x:c r="I10" s="101" t="str">
        <x:v>分部路径与统一总营收对账</x:v>
      </x:c>
    </x:row>
    <x:row r="11">
      <x:c r="A11" s="101" t="str">
        <x:v>阜丰集团</x:v>
      </x:c>
      <x:c r="B11" s="101" t="str">
        <x:v>Base</x:v>
      </x:c>
      <x:c r="C11" s="101" t="n">
        <x:v>2028</x:v>
      </x:c>
      <x:c r="D11" s="132" t="n">
        <x:f>SUMIFS('12_业务路径'!$E$2:$E$196,'12_业务路径'!$A$2:$A$196,A11,'12_业务路径'!$B$2:$B$196,B11,'12_业务路径'!$C$2:$C$196,C11)</x:f>
        <x:v>27.52478326915505</x:v>
      </x:c>
      <x:c r="E11" s="132" t="n">
        <x:f>SUMIFS('06_全情景预测'!$E$4:$E$93,'06_全情景预测'!$A$4:$A$93,A11,'06_全情景预测'!$B$4:$B$93,B11,'06_全情景预测'!$C$4:$C$93,C11)</x:f>
        <x:v>27.52478326915505</x:v>
      </x:c>
      <x:c r="F11" s="132" t="n">
        <x:f>D11-E11</x:f>
        <x:v>0</x:v>
      </x:c>
      <x:c r="G11" s="132" t="n">
        <x:v>1e-9</x:v>
      </x:c>
      <x:c r="H11" s="101" t="str">
        <x:f>IF(ABS(F11)&lt;=G11,"OK","ERROR")</x:f>
        <x:v>OK</x:v>
      </x:c>
      <x:c r="I11" s="101" t="str">
        <x:v>分部路径与统一总营收对账</x:v>
      </x:c>
    </x:row>
    <x:row r="12">
      <x:c r="A12" s="101" t="str">
        <x:v>阜丰集团</x:v>
      </x:c>
      <x:c r="B12" s="101" t="str">
        <x:v>Base</x:v>
      </x:c>
      <x:c r="C12" s="101" t="n">
        <x:v>2029</x:v>
      </x:c>
      <x:c r="D12" s="132" t="n">
        <x:f>SUMIFS('12_业务路径'!$E$2:$E$196,'12_业务路径'!$A$2:$A$196,A12,'12_业务路径'!$B$2:$B$196,B12,'12_业务路径'!$C$2:$C$196,C12)</x:f>
        <x:v>27.99559240334193</x:v>
      </x:c>
      <x:c r="E12" s="132" t="n">
        <x:f>SUMIFS('06_全情景预测'!$E$4:$E$93,'06_全情景预测'!$A$4:$A$93,A12,'06_全情景预测'!$B$4:$B$93,B12,'06_全情景预测'!$C$4:$C$93,C12)</x:f>
        <x:v>27.995592403341927</x:v>
      </x:c>
      <x:c r="F12" s="132" t="n">
        <x:f>D12-E12</x:f>
        <x:v>3.552713678800501e-15</x:v>
      </x:c>
      <x:c r="G12" s="132" t="n">
        <x:v>1e-9</x:v>
      </x:c>
      <x:c r="H12" s="101" t="str">
        <x:f>IF(ABS(F12)&lt;=G12,"OK","ERROR")</x:f>
        <x:v>OK</x:v>
      </x:c>
      <x:c r="I12" s="101" t="str">
        <x:v>分部路径与统一总营收对账</x:v>
      </x:c>
    </x:row>
    <x:row r="13">
      <x:c r="A13" s="101" t="str">
        <x:v>阜丰集团</x:v>
      </x:c>
      <x:c r="B13" s="101" t="str">
        <x:v>Base</x:v>
      </x:c>
      <x:c r="C13" s="101" t="n">
        <x:v>2030</x:v>
      </x:c>
      <x:c r="D13" s="132" t="n">
        <x:f>SUMIFS('12_业务路径'!$E$2:$E$196,'12_业务路径'!$A$2:$A$196,A13,'12_业务路径'!$B$2:$B$196,B13,'12_业务路径'!$C$2:$C$196,C13)</x:f>
        <x:v>28.74503093651311</x:v>
      </x:c>
      <x:c r="E13" s="132" t="n">
        <x:f>SUMIFS('06_全情景预测'!$E$4:$E$93,'06_全情景预测'!$A$4:$A$93,A13,'06_全情景预测'!$B$4:$B$93,B13,'06_全情景预测'!$C$4:$C$93,C13)</x:f>
        <x:v>28.74503093651311</x:v>
      </x:c>
      <x:c r="F13" s="132" t="n">
        <x:f>D13-E13</x:f>
        <x:v>0</x:v>
      </x:c>
      <x:c r="G13" s="132" t="n">
        <x:v>1e-9</x:v>
      </x:c>
      <x:c r="H13" s="101" t="str">
        <x:f>IF(ABS(F13)&lt;=G13,"OK","ERROR")</x:f>
        <x:v>OK</x:v>
      </x:c>
      <x:c r="I13" s="101" t="str">
        <x:v>分部路径与统一总营收对账</x:v>
      </x:c>
    </x:row>
    <x:row r="14">
      <x:c r="A14" s="101" t="str">
        <x:v>阜丰集团</x:v>
      </x:c>
      <x:c r="B14" s="101" t="str">
        <x:v>Bull</x:v>
      </x:c>
      <x:c r="C14" s="101" t="n">
        <x:v>2026</x:v>
      </x:c>
      <x:c r="D14" s="132" t="n">
        <x:f>SUMIFS('12_业务路径'!$E$2:$E$196,'12_业务路径'!$A$2:$A$196,A14,'12_业务路径'!$B$2:$B$196,B14,'12_业务路径'!$C$2:$C$196,C14)</x:f>
        <x:v>28.254099083081996</x:v>
      </x:c>
      <x:c r="E14" s="132" t="n">
        <x:f>SUMIFS('06_全情景预测'!$E$4:$E$93,'06_全情景预测'!$A$4:$A$93,A14,'06_全情景预测'!$B$4:$B$93,B14,'06_全情景预测'!$C$4:$C$93,C14)</x:f>
        <x:v>28.254099083081996</x:v>
      </x:c>
      <x:c r="F14" s="132" t="n">
        <x:f>D14-E14</x:f>
        <x:v>0</x:v>
      </x:c>
      <x:c r="G14" s="132" t="n">
        <x:v>1e-9</x:v>
      </x:c>
      <x:c r="H14" s="101" t="str">
        <x:f>IF(ABS(F14)&lt;=G14,"OK","ERROR")</x:f>
        <x:v>OK</x:v>
      </x:c>
      <x:c r="I14" s="101" t="str">
        <x:v>分部路径与统一总营收对账</x:v>
      </x:c>
    </x:row>
    <x:row r="15">
      <x:c r="A15" s="101" t="str">
        <x:v>阜丰集团</x:v>
      </x:c>
      <x:c r="B15" s="101" t="str">
        <x:v>Bull</x:v>
      </x:c>
      <x:c r="C15" s="101" t="n">
        <x:v>2027</x:v>
      </x:c>
      <x:c r="D15" s="132" t="n">
        <x:f>SUMIFS('12_业务路径'!$E$2:$E$196,'12_业务路径'!$A$2:$A$196,A15,'12_业务路径'!$B$2:$B$196,B15,'12_业务路径'!$C$2:$C$196,C15)</x:f>
        <x:v>28.915595144158118</x:v>
      </x:c>
      <x:c r="E15" s="132" t="n">
        <x:f>SUMIFS('06_全情景预测'!$E$4:$E$93,'06_全情景预测'!$A$4:$A$93,A15,'06_全情景预测'!$B$4:$B$93,B15,'06_全情景预测'!$C$4:$C$93,C15)</x:f>
        <x:v>28.915595144158118</x:v>
      </x:c>
      <x:c r="F15" s="132" t="n">
        <x:f>D15-E15</x:f>
        <x:v>0</x:v>
      </x:c>
      <x:c r="G15" s="132" t="n">
        <x:v>1e-9</x:v>
      </x:c>
      <x:c r="H15" s="101" t="str">
        <x:f>IF(ABS(F15)&lt;=G15,"OK","ERROR")</x:f>
        <x:v>OK</x:v>
      </x:c>
      <x:c r="I15" s="101" t="str">
        <x:v>分部路径与统一总营收对账</x:v>
      </x:c>
    </x:row>
    <x:row r="16">
      <x:c r="A16" s="101" t="str">
        <x:v>阜丰集团</x:v>
      </x:c>
      <x:c r="B16" s="101" t="str">
        <x:v>Bull</x:v>
      </x:c>
      <x:c r="C16" s="101" t="n">
        <x:v>2028</x:v>
      </x:c>
      <x:c r="D16" s="132" t="n">
        <x:f>SUMIFS('12_业务路径'!$E$2:$E$196,'12_业务路径'!$A$2:$A$196,A16,'12_业务路径'!$B$2:$B$196,B16,'12_业务路径'!$C$2:$C$196,C16)</x:f>
        <x:v>29.75510247531183</x:v>
      </x:c>
      <x:c r="E16" s="132" t="n">
        <x:f>SUMIFS('06_全情景预测'!$E$4:$E$93,'06_全情景预测'!$A$4:$A$93,A16,'06_全情景预测'!$B$4:$B$93,B16,'06_全情景预测'!$C$4:$C$93,C16)</x:f>
        <x:v>29.75510247531183</x:v>
      </x:c>
      <x:c r="F16" s="132" t="n">
        <x:f>D16-E16</x:f>
        <x:v>0</x:v>
      </x:c>
      <x:c r="G16" s="132" t="n">
        <x:v>1e-9</x:v>
      </x:c>
      <x:c r="H16" s="101" t="str">
        <x:f>IF(ABS(F16)&lt;=G16,"OK","ERROR")</x:f>
        <x:v>OK</x:v>
      </x:c>
      <x:c r="I16" s="101" t="str">
        <x:v>分部路径与统一总营收对账</x:v>
      </x:c>
    </x:row>
    <x:row r="17">
      <x:c r="A17" s="101" t="str">
        <x:v>阜丰集团</x:v>
      </x:c>
      <x:c r="B17" s="101" t="str">
        <x:v>Bull</x:v>
      </x:c>
      <x:c r="C17" s="101" t="n">
        <x:v>2029</x:v>
      </x:c>
      <x:c r="D17" s="132" t="n">
        <x:f>SUMIFS('12_业务路径'!$E$2:$E$196,'12_业务路径'!$A$2:$A$196,A17,'12_业务路径'!$B$2:$B$196,B17,'12_业务路径'!$C$2:$C$196,C17)</x:f>
        <x:v>31.213559668886525</x:v>
      </x:c>
      <x:c r="E17" s="132" t="n">
        <x:f>SUMIFS('06_全情景预测'!$E$4:$E$93,'06_全情景预测'!$A$4:$A$93,A17,'06_全情景预测'!$B$4:$B$93,B17,'06_全情景预测'!$C$4:$C$93,C17)</x:f>
        <x:v>31.213559668886525</x:v>
      </x:c>
      <x:c r="F17" s="132" t="n">
        <x:f>D17-E17</x:f>
        <x:v>0</x:v>
      </x:c>
      <x:c r="G17" s="132" t="n">
        <x:v>1e-9</x:v>
      </x:c>
      <x:c r="H17" s="101" t="str">
        <x:f>IF(ABS(F17)&lt;=G17,"OK","ERROR")</x:f>
        <x:v>OK</x:v>
      </x:c>
      <x:c r="I17" s="101" t="str">
        <x:v>分部路径与统一总营收对账</x:v>
      </x:c>
    </x:row>
    <x:row r="18">
      <x:c r="A18" s="101" t="str">
        <x:v>阜丰集团</x:v>
      </x:c>
      <x:c r="B18" s="101" t="str">
        <x:v>Bull</x:v>
      </x:c>
      <x:c r="C18" s="101" t="n">
        <x:v>2030</x:v>
      </x:c>
      <x:c r="D18" s="132" t="n">
        <x:f>SUMIFS('12_业务路径'!$E$2:$E$196,'12_业务路径'!$A$2:$A$196,A18,'12_业务路径'!$B$2:$B$196,B18,'12_业务路径'!$C$2:$C$196,C18)</x:f>
        <x:v>34.356802414263214</x:v>
      </x:c>
      <x:c r="E18" s="132" t="n">
        <x:f>SUMIFS('06_全情景预测'!$E$4:$E$93,'06_全情景预测'!$A$4:$A$93,A18,'06_全情景预测'!$B$4:$B$93,B18,'06_全情景预测'!$C$4:$C$93,C18)</x:f>
        <x:v>34.356802414263214</x:v>
      </x:c>
      <x:c r="F18" s="132" t="n">
        <x:f>D18-E18</x:f>
        <x:v>0</x:v>
      </x:c>
      <x:c r="G18" s="132" t="n">
        <x:v>1e-9</x:v>
      </x:c>
      <x:c r="H18" s="101" t="str">
        <x:f>IF(ABS(F18)&lt;=G18,"OK","ERROR")</x:f>
        <x:v>OK</x:v>
      </x:c>
      <x:c r="I18" s="101" t="str">
        <x:v>分部路径与统一总营收对账</x:v>
      </x:c>
    </x:row>
    <x:row r="19">
      <x:c r="A19" s="101" t="str">
        <x:v>梅花生物</x:v>
      </x:c>
      <x:c r="B19" s="101" t="str">
        <x:v>Bear</x:v>
      </x:c>
      <x:c r="C19" s="101" t="n">
        <x:v>2026</x:v>
      </x:c>
      <x:c r="D19" s="132" t="n">
        <x:f>SUMIFS('12_业务路径'!$E$2:$E$196,'12_业务路径'!$A$2:$A$196,A19,'12_业务路径'!$B$2:$B$196,B19,'12_业务路径'!$C$2:$C$196,C19)</x:f>
        <x:v>24.225488694</x:v>
      </x:c>
      <x:c r="E19" s="132" t="n">
        <x:f>SUMIFS('06_全情景预测'!$E$4:$E$93,'06_全情景预测'!$A$4:$A$93,A19,'06_全情景预测'!$B$4:$B$93,B19,'06_全情景预测'!$C$4:$C$93,C19)</x:f>
        <x:v>24.225488694</x:v>
      </x:c>
      <x:c r="F19" s="132" t="n">
        <x:f>D19-E19</x:f>
        <x:v>0</x:v>
      </x:c>
      <x:c r="G19" s="132" t="n">
        <x:v>1e-9</x:v>
      </x:c>
      <x:c r="H19" s="101" t="str">
        <x:f>IF(ABS(F19)&lt;=G19,"OK","ERROR")</x:f>
        <x:v>OK</x:v>
      </x:c>
      <x:c r="I19" s="101" t="str">
        <x:v>分部路径与统一总营收对账</x:v>
      </x:c>
    </x:row>
    <x:row r="20">
      <x:c r="A20" s="101" t="str">
        <x:v>梅花生物</x:v>
      </x:c>
      <x:c r="B20" s="101" t="str">
        <x:v>Bear</x:v>
      </x:c>
      <x:c r="C20" s="101" t="n">
        <x:v>2027</x:v>
      </x:c>
      <x:c r="D20" s="132" t="n">
        <x:f>SUMIFS('12_业务路径'!$E$2:$E$196,'12_业务路径'!$A$2:$A$196,A20,'12_业务路径'!$B$2:$B$196,B20,'12_业务路径'!$C$2:$C$196,C20)</x:f>
        <x:v>24.754462876084315</x:v>
      </x:c>
      <x:c r="E20" s="132" t="n">
        <x:f>SUMIFS('06_全情景预测'!$E$4:$E$93,'06_全情景预测'!$A$4:$A$93,A20,'06_全情景预测'!$B$4:$B$93,B20,'06_全情景预测'!$C$4:$C$93,C20)</x:f>
        <x:v>24.75446287608431</x:v>
      </x:c>
      <x:c r="F20" s="132" t="n">
        <x:f>D20-E20</x:f>
        <x:v>3.552713678800501e-15</x:v>
      </x:c>
      <x:c r="G20" s="132" t="n">
        <x:v>1e-9</x:v>
      </x:c>
      <x:c r="H20" s="101" t="str">
        <x:f>IF(ABS(F20)&lt;=G20,"OK","ERROR")</x:f>
        <x:v>OK</x:v>
      </x:c>
      <x:c r="I20" s="101" t="str">
        <x:v>分部路径与统一总营收对账</x:v>
      </x:c>
    </x:row>
    <x:row r="21">
      <x:c r="A21" s="101" t="str">
        <x:v>梅花生物</x:v>
      </x:c>
      <x:c r="B21" s="101" t="str">
        <x:v>Bear</x:v>
      </x:c>
      <x:c r="C21" s="101" t="n">
        <x:v>2028</x:v>
      </x:c>
      <x:c r="D21" s="132" t="n">
        <x:f>SUMIFS('12_业务路径'!$E$2:$E$196,'12_业务路径'!$A$2:$A$196,A21,'12_业务路径'!$B$2:$B$196,B21,'12_业务路径'!$C$2:$C$196,C21)</x:f>
        <x:v>25.160080869433326</x:v>
      </x:c>
      <x:c r="E21" s="132" t="n">
        <x:f>SUMIFS('06_全情景预测'!$E$4:$E$93,'06_全情景预测'!$A$4:$A$93,A21,'06_全情景预测'!$B$4:$B$93,B21,'06_全情景预测'!$C$4:$C$93,C21)</x:f>
        <x:v>25.160080869433322</x:v>
      </x:c>
      <x:c r="F21" s="132" t="n">
        <x:f>D21-E21</x:f>
        <x:v>3.552713678800501e-15</x:v>
      </x:c>
      <x:c r="G21" s="132" t="n">
        <x:v>1e-9</x:v>
      </x:c>
      <x:c r="H21" s="101" t="str">
        <x:f>IF(ABS(F21)&lt;=G21,"OK","ERROR")</x:f>
        <x:v>OK</x:v>
      </x:c>
      <x:c r="I21" s="101" t="str">
        <x:v>分部路径与统一总营收对账</x:v>
      </x:c>
    </x:row>
    <x:row r="22">
      <x:c r="A22" s="101" t="str">
        <x:v>梅花生物</x:v>
      </x:c>
      <x:c r="B22" s="101" t="str">
        <x:v>Bear</x:v>
      </x:c>
      <x:c r="C22" s="101" t="n">
        <x:v>2029</x:v>
      </x:c>
      <x:c r="D22" s="132" t="n">
        <x:f>SUMIFS('12_业务路径'!$E$2:$E$196,'12_业务路径'!$A$2:$A$196,A22,'12_业务路径'!$B$2:$B$196,B22,'12_业务路径'!$C$2:$C$196,C22)</x:f>
        <x:v>25.356216137031385</x:v>
      </x:c>
      <x:c r="E22" s="132" t="n">
        <x:f>SUMIFS('06_全情景预测'!$E$4:$E$93,'06_全情景预测'!$A$4:$A$93,A22,'06_全情景预测'!$B$4:$B$93,B22,'06_全情景预测'!$C$4:$C$93,C22)</x:f>
        <x:v>25.35621613703138</x:v>
      </x:c>
      <x:c r="F22" s="132" t="n">
        <x:f>D22-E22</x:f>
        <x:v>3.552713678800501e-15</x:v>
      </x:c>
      <x:c r="G22" s="132" t="n">
        <x:v>1e-9</x:v>
      </x:c>
      <x:c r="H22" s="101" t="str">
        <x:f>IF(ABS(F22)&lt;=G22,"OK","ERROR")</x:f>
        <x:v>OK</x:v>
      </x:c>
      <x:c r="I22" s="101" t="str">
        <x:v>分部路径与统一总营收对账</x:v>
      </x:c>
    </x:row>
    <x:row r="23">
      <x:c r="A23" s="101" t="str">
        <x:v>梅花生物</x:v>
      </x:c>
      <x:c r="B23" s="101" t="str">
        <x:v>Bear</x:v>
      </x:c>
      <x:c r="C23" s="101" t="n">
        <x:v>2030</x:v>
      </x:c>
      <x:c r="D23" s="132" t="n">
        <x:f>SUMIFS('12_业务路径'!$E$2:$E$196,'12_业务路径'!$A$2:$A$196,A23,'12_业务路径'!$B$2:$B$196,B23,'12_业务路径'!$C$2:$C$196,C23)</x:f>
        <x:v>25.44362734041663</x:v>
      </x:c>
      <x:c r="E23" s="132" t="n">
        <x:f>SUMIFS('06_全情景预测'!$E$4:$E$93,'06_全情景预测'!$A$4:$A$93,A23,'06_全情景预测'!$B$4:$B$93,B23,'06_全情景预测'!$C$4:$C$93,C23)</x:f>
        <x:v>25.443627340416626</x:v>
      </x:c>
      <x:c r="F23" s="132" t="n">
        <x:f>D23-E23</x:f>
        <x:v>3.552713678800501e-15</x:v>
      </x:c>
      <x:c r="G23" s="132" t="n">
        <x:v>1e-9</x:v>
      </x:c>
      <x:c r="H23" s="101" t="str">
        <x:f>IF(ABS(F23)&lt;=G23,"OK","ERROR")</x:f>
        <x:v>OK</x:v>
      </x:c>
      <x:c r="I23" s="101" t="str">
        <x:v>分部路径与统一总营收对账</x:v>
      </x:c>
    </x:row>
    <x:row r="24">
      <x:c r="A24" s="101" t="str">
        <x:v>梅花生物</x:v>
      </x:c>
      <x:c r="B24" s="101" t="str">
        <x:v>Base</x:v>
      </x:c>
      <x:c r="C24" s="101" t="n">
        <x:v>2026</x:v>
      </x:c>
      <x:c r="D24" s="132" t="n">
        <x:f>SUMIFS('12_业务路径'!$E$2:$E$196,'12_业务路径'!$A$2:$A$196,A24,'12_业务路径'!$B$2:$B$196,B24,'12_业务路径'!$C$2:$C$196,C24)</x:f>
        <x:v>24.4701906</x:v>
      </x:c>
      <x:c r="E24" s="132" t="n">
        <x:f>SUMIFS('06_全情景预测'!$E$4:$E$93,'06_全情景预测'!$A$4:$A$93,A24,'06_全情景预测'!$B$4:$B$93,B24,'06_全情景预测'!$C$4:$C$93,C24)</x:f>
        <x:v>24.470190600000002</x:v>
      </x:c>
      <x:c r="F24" s="132" t="n">
        <x:f>D24-E24</x:f>
        <x:v>-3.552713678800501e-15</x:v>
      </x:c>
      <x:c r="G24" s="132" t="n">
        <x:v>1e-9</x:v>
      </x:c>
      <x:c r="H24" s="101" t="str">
        <x:f>IF(ABS(F24)&lt;=G24,"OK","ERROR")</x:f>
        <x:v>OK</x:v>
      </x:c>
      <x:c r="I24" s="101" t="str">
        <x:v>分部路径与统一总营收对账</x:v>
      </x:c>
    </x:row>
    <x:row r="25">
      <x:c r="A25" s="101" t="str">
        <x:v>梅花生物</x:v>
      </x:c>
      <x:c r="B25" s="101" t="str">
        <x:v>Base</x:v>
      </x:c>
      <x:c r="C25" s="101" t="n">
        <x:v>2027</x:v>
      </x:c>
      <x:c r="D25" s="132" t="n">
        <x:f>SUMIFS('12_业务路径'!$E$2:$E$196,'12_业务路径'!$A$2:$A$196,A25,'12_业务路径'!$B$2:$B$196,B25,'12_业务路径'!$C$2:$C$196,C25)</x:f>
        <x:v>24.49973913558754</x:v>
      </x:c>
      <x:c r="E25" s="132" t="n">
        <x:f>SUMIFS('06_全情景预测'!$E$4:$E$93,'06_全情景预测'!$A$4:$A$93,A25,'06_全情景预测'!$B$4:$B$93,B25,'06_全情景预测'!$C$4:$C$93,C25)</x:f>
        <x:v>24.499739135587543</x:v>
      </x:c>
      <x:c r="F25" s="132" t="n">
        <x:f>D25-E25</x:f>
        <x:v>-3.552713678800501e-15</x:v>
      </x:c>
      <x:c r="G25" s="132" t="n">
        <x:v>1e-9</x:v>
      </x:c>
      <x:c r="H25" s="101" t="str">
        <x:f>IF(ABS(F25)&lt;=G25,"OK","ERROR")</x:f>
        <x:v>OK</x:v>
      </x:c>
      <x:c r="I25" s="101" t="str">
        <x:v>分部路径与统一总营收对账</x:v>
      </x:c>
    </x:row>
    <x:row r="26">
      <x:c r="A26" s="101" t="str">
        <x:v>梅花生物</x:v>
      </x:c>
      <x:c r="B26" s="101" t="str">
        <x:v>Base</x:v>
      </x:c>
      <x:c r="C26" s="101" t="n">
        <x:v>2028</x:v>
      </x:c>
      <x:c r="D26" s="132" t="n">
        <x:f>SUMIFS('12_业务路径'!$E$2:$E$196,'12_业务路径'!$A$2:$A$196,A26,'12_业务路径'!$B$2:$B$196,B26,'12_业务路径'!$C$2:$C$196,C26)</x:f>
        <x:v>25.741252343206188</x:v>
      </x:c>
      <x:c r="E26" s="132" t="n">
        <x:f>SUMIFS('06_全情景预测'!$E$4:$E$93,'06_全情景预测'!$A$4:$A$93,A26,'06_全情景预测'!$B$4:$B$93,B26,'06_全情景预测'!$C$4:$C$93,C26)</x:f>
        <x:v>25.74125234320618</x:v>
      </x:c>
      <x:c r="F26" s="132" t="n">
        <x:f>D26-E26</x:f>
        <x:v>7.105427357601002e-15</x:v>
      </x:c>
      <x:c r="G26" s="132" t="n">
        <x:v>1e-9</x:v>
      </x:c>
      <x:c r="H26" s="101" t="str">
        <x:f>IF(ABS(F26)&lt;=G26,"OK","ERROR")</x:f>
        <x:v>OK</x:v>
      </x:c>
      <x:c r="I26" s="101" t="str">
        <x:v>分部路径与统一总营收对账</x:v>
      </x:c>
    </x:row>
    <x:row r="27">
      <x:c r="A27" s="101" t="str">
        <x:v>梅花生物</x:v>
      </x:c>
      <x:c r="B27" s="101" t="str">
        <x:v>Base</x:v>
      </x:c>
      <x:c r="C27" s="101" t="n">
        <x:v>2029</x:v>
      </x:c>
      <x:c r="D27" s="132" t="n">
        <x:f>SUMIFS('12_业务路径'!$E$2:$E$196,'12_业务路径'!$A$2:$A$196,A27,'12_业务路径'!$B$2:$B$196,B27,'12_业务路径'!$C$2:$C$196,C27)</x:f>
        <x:v>26.215025289429736</x:v>
      </x:c>
      <x:c r="E27" s="132" t="n">
        <x:f>SUMIFS('06_全情景预测'!$E$4:$E$93,'06_全情景预测'!$A$4:$A$93,A27,'06_全情景预测'!$B$4:$B$93,B27,'06_全情景预测'!$C$4:$C$93,C27)</x:f>
        <x:v>26.215025289429732</x:v>
      </x:c>
      <x:c r="F27" s="132" t="n">
        <x:f>D27-E27</x:f>
        <x:v>3.552713678800501e-15</x:v>
      </x:c>
      <x:c r="G27" s="132" t="n">
        <x:v>1e-9</x:v>
      </x:c>
      <x:c r="H27" s="101" t="str">
        <x:f>IF(ABS(F27)&lt;=G27,"OK","ERROR")</x:f>
        <x:v>OK</x:v>
      </x:c>
      <x:c r="I27" s="101" t="str">
        <x:v>分部路径与统一总营收对账</x:v>
      </x:c>
    </x:row>
    <x:row r="28">
      <x:c r="A28" s="101" t="str">
        <x:v>梅花生物</x:v>
      </x:c>
      <x:c r="B28" s="101" t="str">
        <x:v>Base</x:v>
      </x:c>
      <x:c r="C28" s="101" t="n">
        <x:v>2030</x:v>
      </x:c>
      <x:c r="D28" s="132" t="n">
        <x:f>SUMIFS('12_业务路径'!$E$2:$E$196,'12_业务路径'!$A$2:$A$196,A28,'12_业务路径'!$B$2:$B$196,B28,'12_业务路径'!$C$2:$C$196,C28)</x:f>
        <x:v>27.13876227805903</x:v>
      </x:c>
      <x:c r="E28" s="132" t="n">
        <x:f>SUMIFS('06_全情景预测'!$E$4:$E$93,'06_全情景预测'!$A$4:$A$93,A28,'06_全情景预测'!$B$4:$B$93,B28,'06_全情景预测'!$C$4:$C$93,C28)</x:f>
        <x:v>27.13876227805903</x:v>
      </x:c>
      <x:c r="F28" s="132" t="n">
        <x:f>D28-E28</x:f>
        <x:v>0</x:v>
      </x:c>
      <x:c r="G28" s="132" t="n">
        <x:v>1e-9</x:v>
      </x:c>
      <x:c r="H28" s="101" t="str">
        <x:f>IF(ABS(F28)&lt;=G28,"OK","ERROR")</x:f>
        <x:v>OK</x:v>
      </x:c>
      <x:c r="I28" s="101" t="str">
        <x:v>分部路径与统一总营收对账</x:v>
      </x:c>
    </x:row>
    <x:row r="29">
      <x:c r="A29" s="101" t="str">
        <x:v>梅花生物</x:v>
      </x:c>
      <x:c r="B29" s="101" t="str">
        <x:v>Bull</x:v>
      </x:c>
      <x:c r="C29" s="101" t="n">
        <x:v>2026</x:v>
      </x:c>
      <x:c r="D29" s="132" t="n">
        <x:f>SUMIFS('12_业务路径'!$E$2:$E$196,'12_业务路径'!$A$2:$A$196,A29,'12_业务路径'!$B$2:$B$196,B29,'12_业务路径'!$C$2:$C$196,C29)</x:f>
        <x:v>24.714892505999998</x:v>
      </x:c>
      <x:c r="E29" s="132" t="n">
        <x:f>SUMIFS('06_全情景预测'!$E$4:$E$93,'06_全情景预测'!$A$4:$A$93,A29,'06_全情景预测'!$B$4:$B$93,B29,'06_全情景预测'!$C$4:$C$93,C29)</x:f>
        <x:v>24.714892506000005</x:v>
      </x:c>
      <x:c r="F29" s="132" t="n">
        <x:f>D29-E29</x:f>
        <x:v>-7.105427357601002e-15</x:v>
      </x:c>
      <x:c r="G29" s="132" t="n">
        <x:v>1e-9</x:v>
      </x:c>
      <x:c r="H29" s="101" t="str">
        <x:f>IF(ABS(F29)&lt;=G29,"OK","ERROR")</x:f>
        <x:v>OK</x:v>
      </x:c>
      <x:c r="I29" s="101" t="str">
        <x:v>分部路径与统一总营收对账</x:v>
      </x:c>
    </x:row>
    <x:row r="30">
      <x:c r="A30" s="101" t="str">
        <x:v>梅花生物</x:v>
      </x:c>
      <x:c r="B30" s="101" t="str">
        <x:v>Bull</x:v>
      </x:c>
      <x:c r="C30" s="101" t="n">
        <x:v>2027</x:v>
      </x:c>
      <x:c r="D30" s="132" t="n">
        <x:f>SUMIFS('12_业务路径'!$E$2:$E$196,'12_业务路径'!$A$2:$A$196,A30,'12_业务路径'!$B$2:$B$196,B30,'12_业务路径'!$C$2:$C$196,C30)</x:f>
        <x:v>25.330654057373312</x:v>
      </x:c>
      <x:c r="E30" s="132" t="n">
        <x:f>SUMIFS('06_全情景预测'!$E$4:$E$93,'06_全情景预测'!$A$4:$A$93,A30,'06_全情景预测'!$B$4:$B$93,B30,'06_全情景预测'!$C$4:$C$93,C30)</x:f>
        <x:v>25.33065405737331</x:v>
      </x:c>
      <x:c r="F30" s="132" t="n">
        <x:f>D30-E30</x:f>
        <x:v>3.552713678800501e-15</x:v>
      </x:c>
      <x:c r="G30" s="132" t="n">
        <x:v>1e-9</x:v>
      </x:c>
      <x:c r="H30" s="101" t="str">
        <x:f>IF(ABS(F30)&lt;=G30,"OK","ERROR")</x:f>
        <x:v>OK</x:v>
      </x:c>
      <x:c r="I30" s="101" t="str">
        <x:v>分部路径与统一总营收对账</x:v>
      </x:c>
    </x:row>
    <x:row r="31">
      <x:c r="A31" s="101" t="str">
        <x:v>梅花生物</x:v>
      </x:c>
      <x:c r="B31" s="101" t="str">
        <x:v>Bull</x:v>
      </x:c>
      <x:c r="C31" s="101" t="n">
        <x:v>2028</x:v>
      </x:c>
      <x:c r="D31" s="132" t="n">
        <x:f>SUMIFS('12_业务路径'!$E$2:$E$196,'12_业务路径'!$A$2:$A$196,A31,'12_业务路径'!$B$2:$B$196,B31,'12_业务路径'!$C$2:$C$196,C31)</x:f>
        <x:v>27.086239120312086</x:v>
      </x:c>
      <x:c r="E31" s="132" t="n">
        <x:f>SUMIFS('06_全情景预测'!$E$4:$E$93,'06_全情景预测'!$A$4:$A$93,A31,'06_全情景预测'!$B$4:$B$93,B31,'06_全情景预测'!$C$4:$C$93,C31)</x:f>
        <x:v>27.086239120312086</x:v>
      </x:c>
      <x:c r="F31" s="132" t="n">
        <x:f>D31-E31</x:f>
        <x:v>0</x:v>
      </x:c>
      <x:c r="G31" s="132" t="n">
        <x:v>1e-9</x:v>
      </x:c>
      <x:c r="H31" s="101" t="str">
        <x:f>IF(ABS(F31)&lt;=G31,"OK","ERROR")</x:f>
        <x:v>OK</x:v>
      </x:c>
      <x:c r="I31" s="101" t="str">
        <x:v>分部路径与统一总营收对账</x:v>
      </x:c>
    </x:row>
    <x:row r="32">
      <x:c r="A32" s="101" t="str">
        <x:v>梅花生物</x:v>
      </x:c>
      <x:c r="B32" s="101" t="str">
        <x:v>Bull</x:v>
      </x:c>
      <x:c r="C32" s="101" t="n">
        <x:v>2029</x:v>
      </x:c>
      <x:c r="D32" s="132" t="n">
        <x:f>SUMIFS('12_业务路径'!$E$2:$E$196,'12_业务路径'!$A$2:$A$196,A32,'12_业务路径'!$B$2:$B$196,B32,'12_业务路径'!$C$2:$C$196,C32)</x:f>
        <x:v>28.38754672803791</x:v>
      </x:c>
      <x:c r="E32" s="132" t="n">
        <x:f>SUMIFS('06_全情景预测'!$E$4:$E$93,'06_全情景预测'!$A$4:$A$93,A32,'06_全情景预测'!$B$4:$B$93,B32,'06_全情景预测'!$C$4:$C$93,C32)</x:f>
        <x:v>28.38754672803791</x:v>
      </x:c>
      <x:c r="F32" s="132" t="n">
        <x:f>D32-E32</x:f>
        <x:v>0</x:v>
      </x:c>
      <x:c r="G32" s="132" t="n">
        <x:v>1e-9</x:v>
      </x:c>
      <x:c r="H32" s="101" t="str">
        <x:f>IF(ABS(F32)&lt;=G32,"OK","ERROR")</x:f>
        <x:v>OK</x:v>
      </x:c>
      <x:c r="I32" s="101" t="str">
        <x:v>分部路径与统一总营收对账</x:v>
      </x:c>
    </x:row>
    <x:row r="33">
      <x:c r="A33" s="101" t="str">
        <x:v>梅花生物</x:v>
      </x:c>
      <x:c r="B33" s="101" t="str">
        <x:v>Bull</x:v>
      </x:c>
      <x:c r="C33" s="101" t="n">
        <x:v>2030</x:v>
      </x:c>
      <x:c r="D33" s="132" t="n">
        <x:f>SUMIFS('12_业务路径'!$E$2:$E$196,'12_业务路径'!$A$2:$A$196,A33,'12_业务路径'!$B$2:$B$196,B33,'12_业务路径'!$C$2:$C$196,C33)</x:f>
        <x:v>31.66092688467231</x:v>
      </x:c>
      <x:c r="E33" s="132" t="n">
        <x:f>SUMIFS('06_全情景预测'!$E$4:$E$93,'06_全情景预测'!$A$4:$A$93,A33,'06_全情景预测'!$B$4:$B$93,B33,'06_全情景预测'!$C$4:$C$93,C33)</x:f>
        <x:v>31.66092688467231</x:v>
      </x:c>
      <x:c r="F33" s="132" t="n">
        <x:f>D33-E33</x:f>
        <x:v>0</x:v>
      </x:c>
      <x:c r="G33" s="132" t="n">
        <x:v>1e-9</x:v>
      </x:c>
      <x:c r="H33" s="101" t="str">
        <x:f>IF(ABS(F33)&lt;=G33,"OK","ERROR")</x:f>
        <x:v>OK</x:v>
      </x:c>
      <x:c r="I33" s="101" t="str">
        <x:v>分部路径与统一总营收对账</x:v>
      </x:c>
    </x:row>
    <x:row r="34">
      <x:c r="A34" s="101" t="str">
        <x:v>星湖科技</x:v>
      </x:c>
      <x:c r="B34" s="101" t="str">
        <x:v>Bear</x:v>
      </x:c>
      <x:c r="C34" s="101" t="n">
        <x:v>2026</x:v>
      </x:c>
      <x:c r="D34" s="132" t="n">
        <x:f>SUMIFS('12_业务路径'!$E$2:$E$196,'12_业务路径'!$A$2:$A$196,A34,'12_业务路径'!$B$2:$B$196,B34,'12_业务路径'!$C$2:$C$196,C34)</x:f>
        <x:v>14.472035209462485</x:v>
      </x:c>
      <x:c r="E34" s="132" t="n">
        <x:f>SUMIFS('06_全情景预测'!$E$4:$E$93,'06_全情景预测'!$A$4:$A$93,A34,'06_全情景预测'!$B$4:$B$93,B34,'06_全情景预测'!$C$4:$C$93,C34)</x:f>
        <x:v>14.472035209462485</x:v>
      </x:c>
      <x:c r="F34" s="132" t="n">
        <x:f>D34-E34</x:f>
        <x:v>0</x:v>
      </x:c>
      <x:c r="G34" s="132" t="n">
        <x:v>1e-9</x:v>
      </x:c>
      <x:c r="H34" s="101" t="str">
        <x:f>IF(ABS(F34)&lt;=G34,"OK","ERROR")</x:f>
        <x:v>OK</x:v>
      </x:c>
      <x:c r="I34" s="101" t="str">
        <x:v>分部路径与统一总营收对账</x:v>
      </x:c>
    </x:row>
    <x:row r="35">
      <x:c r="A35" s="101" t="str">
        <x:v>星湖科技</x:v>
      </x:c>
      <x:c r="B35" s="101" t="str">
        <x:v>Bear</x:v>
      </x:c>
      <x:c r="C35" s="101" t="n">
        <x:v>2027</x:v>
      </x:c>
      <x:c r="D35" s="132" t="n">
        <x:f>SUMIFS('12_业务路径'!$E$2:$E$196,'12_业务路径'!$A$2:$A$196,A35,'12_业务路径'!$B$2:$B$196,B35,'12_业务路径'!$C$2:$C$196,C35)</x:f>
        <x:v>15.382497209080908</x:v>
      </x:c>
      <x:c r="E35" s="132" t="n">
        <x:f>SUMIFS('06_全情景预测'!$E$4:$E$93,'06_全情景预测'!$A$4:$A$93,A35,'06_全情景预测'!$B$4:$B$93,B35,'06_全情景预测'!$C$4:$C$93,C35)</x:f>
        <x:v>15.382497209080906</x:v>
      </x:c>
      <x:c r="F35" s="132" t="n">
        <x:f>D35-E35</x:f>
        <x:v>1.7763568394002505e-15</x:v>
      </x:c>
      <x:c r="G35" s="132" t="n">
        <x:v>1e-9</x:v>
      </x:c>
      <x:c r="H35" s="101" t="str">
        <x:f>IF(ABS(F35)&lt;=G35,"OK","ERROR")</x:f>
        <x:v>OK</x:v>
      </x:c>
      <x:c r="I35" s="101" t="str">
        <x:v>分部路径与统一总营收对账</x:v>
      </x:c>
    </x:row>
    <x:row r="36">
      <x:c r="A36" s="101" t="str">
        <x:v>星湖科技</x:v>
      </x:c>
      <x:c r="B36" s="101" t="str">
        <x:v>Bear</x:v>
      </x:c>
      <x:c r="C36" s="101" t="n">
        <x:v>2028</x:v>
      </x:c>
      <x:c r="D36" s="132" t="n">
        <x:f>SUMIFS('12_业务路径'!$E$2:$E$196,'12_业务路径'!$A$2:$A$196,A36,'12_业务路径'!$B$2:$B$196,B36,'12_业务路径'!$C$2:$C$196,C36)</x:f>
        <x:v>16.24021204162576</x:v>
      </x:c>
      <x:c r="E36" s="132" t="n">
        <x:f>SUMIFS('06_全情景预测'!$E$4:$E$93,'06_全情景预测'!$A$4:$A$93,A36,'06_全情景预测'!$B$4:$B$93,B36,'06_全情景预测'!$C$4:$C$93,C36)</x:f>
        <x:v>16.24021204162576</x:v>
      </x:c>
      <x:c r="F36" s="132" t="n">
        <x:f>D36-E36</x:f>
        <x:v>0</x:v>
      </x:c>
      <x:c r="G36" s="132" t="n">
        <x:v>1e-9</x:v>
      </x:c>
      <x:c r="H36" s="101" t="str">
        <x:f>IF(ABS(F36)&lt;=G36,"OK","ERROR")</x:f>
        <x:v>OK</x:v>
      </x:c>
      <x:c r="I36" s="101" t="str">
        <x:v>分部路径与统一总营收对账</x:v>
      </x:c>
    </x:row>
    <x:row r="37">
      <x:c r="A37" s="101" t="str">
        <x:v>星湖科技</x:v>
      </x:c>
      <x:c r="B37" s="101" t="str">
        <x:v>Bear</x:v>
      </x:c>
      <x:c r="C37" s="101" t="n">
        <x:v>2029</x:v>
      </x:c>
      <x:c r="D37" s="132" t="n">
        <x:f>SUMIFS('12_业务路径'!$E$2:$E$196,'12_业务路径'!$A$2:$A$196,A37,'12_业务路径'!$B$2:$B$196,B37,'12_业务路径'!$C$2:$C$196,C37)</x:f>
        <x:v>16.701063462874533</x:v>
      </x:c>
      <x:c r="E37" s="132" t="n">
        <x:f>SUMIFS('06_全情景预测'!$E$4:$E$93,'06_全情景预测'!$A$4:$A$93,A37,'06_全情景预测'!$B$4:$B$93,B37,'06_全情景预测'!$C$4:$C$93,C37)</x:f>
        <x:v>16.701063462874536</x:v>
      </x:c>
      <x:c r="F37" s="132" t="n">
        <x:f>D37-E37</x:f>
        <x:v>-3.552713678800501e-15</x:v>
      </x:c>
      <x:c r="G37" s="132" t="n">
        <x:v>1e-9</x:v>
      </x:c>
      <x:c r="H37" s="101" t="str">
        <x:f>IF(ABS(F37)&lt;=G37,"OK","ERROR")</x:f>
        <x:v>OK</x:v>
      </x:c>
      <x:c r="I37" s="101" t="str">
        <x:v>分部路径与统一总营收对账</x:v>
      </x:c>
    </x:row>
    <x:row r="38">
      <x:c r="A38" s="101" t="str">
        <x:v>星湖科技</x:v>
      </x:c>
      <x:c r="B38" s="101" t="str">
        <x:v>Bear</x:v>
      </x:c>
      <x:c r="C38" s="101" t="n">
        <x:v>2030</x:v>
      </x:c>
      <x:c r="D38" s="132" t="n">
        <x:f>SUMIFS('12_业务路径'!$E$2:$E$196,'12_业务路径'!$A$2:$A$196,A38,'12_业务路径'!$B$2:$B$196,B38,'12_业务路径'!$C$2:$C$196,C38)</x:f>
        <x:v>17.021775487432027</x:v>
      </x:c>
      <x:c r="E38" s="132" t="n">
        <x:f>SUMIFS('06_全情景预测'!$E$4:$E$93,'06_全情景预测'!$A$4:$A$93,A38,'06_全情景预测'!$B$4:$B$93,B38,'06_全情景预测'!$C$4:$C$93,C38)</x:f>
        <x:v>17.021775487432027</x:v>
      </x:c>
      <x:c r="F38" s="132" t="n">
        <x:f>D38-E38</x:f>
        <x:v>0</x:v>
      </x:c>
      <x:c r="G38" s="132" t="n">
        <x:v>1e-9</x:v>
      </x:c>
      <x:c r="H38" s="101" t="str">
        <x:f>IF(ABS(F38)&lt;=G38,"OK","ERROR")</x:f>
        <x:v>OK</x:v>
      </x:c>
      <x:c r="I38" s="101" t="str">
        <x:v>分部路径与统一总营收对账</x:v>
      </x:c>
    </x:row>
    <x:row r="39">
      <x:c r="A39" s="101" t="str">
        <x:v>星湖科技</x:v>
      </x:c>
      <x:c r="B39" s="101" t="str">
        <x:v>Base</x:v>
      </x:c>
      <x:c r="C39" s="101" t="n">
        <x:v>2026</x:v>
      </x:c>
      <x:c r="D39" s="132" t="n">
        <x:f>SUMIFS('12_业务路径'!$E$2:$E$196,'12_业务路径'!$A$2:$A$196,A39,'12_业务路径'!$B$2:$B$196,B39,'12_业务路径'!$C$2:$C$196,C39)</x:f>
        <x:v>14.786797452894307</x:v>
      </x:c>
      <x:c r="E39" s="132" t="n">
        <x:f>SUMIFS('06_全情景预测'!$E$4:$E$93,'06_全情景预测'!$A$4:$A$93,A39,'06_全情景预测'!$B$4:$B$93,B39,'06_全情景预测'!$C$4:$C$93,C39)</x:f>
        <x:v>14.786797452894309</x:v>
      </x:c>
      <x:c r="F39" s="132" t="n">
        <x:f>D39-E39</x:f>
        <x:v>-1.7763568394002505e-15</x:v>
      </x:c>
      <x:c r="G39" s="132" t="n">
        <x:v>1e-9</x:v>
      </x:c>
      <x:c r="H39" s="101" t="str">
        <x:f>IF(ABS(F39)&lt;=G39,"OK","ERROR")</x:f>
        <x:v>OK</x:v>
      </x:c>
      <x:c r="I39" s="101" t="str">
        <x:v>分部路径与统一总营收对账</x:v>
      </x:c>
    </x:row>
    <x:row r="40">
      <x:c r="A40" s="101" t="str">
        <x:v>星湖科技</x:v>
      </x:c>
      <x:c r="B40" s="101" t="str">
        <x:v>Base</x:v>
      </x:c>
      <x:c r="C40" s="101" t="n">
        <x:v>2027</x:v>
      </x:c>
      <x:c r="D40" s="132" t="n">
        <x:f>SUMIFS('12_业务路径'!$E$2:$E$196,'12_业务路径'!$A$2:$A$196,A40,'12_业务路径'!$B$2:$B$196,B40,'12_业务路径'!$C$2:$C$196,C40)</x:f>
        <x:v>15.336426078884799</x:v>
      </x:c>
      <x:c r="E40" s="132" t="n">
        <x:f>SUMIFS('06_全情景预测'!$E$4:$E$93,'06_全情景预测'!$A$4:$A$93,A40,'06_全情景预测'!$B$4:$B$93,B40,'06_全情景预测'!$C$4:$C$93,C40)</x:f>
        <x:v>15.336426078884799</x:v>
      </x:c>
      <x:c r="F40" s="132" t="n">
        <x:f>D40-E40</x:f>
        <x:v>0</x:v>
      </x:c>
      <x:c r="G40" s="132" t="n">
        <x:v>1e-9</x:v>
      </x:c>
      <x:c r="H40" s="101" t="str">
        <x:f>IF(ABS(F40)&lt;=G40,"OK","ERROR")</x:f>
        <x:v>OK</x:v>
      </x:c>
      <x:c r="I40" s="101" t="str">
        <x:v>分部路径与统一总营收对账</x:v>
      </x:c>
    </x:row>
    <x:row r="41">
      <x:c r="A41" s="101" t="str">
        <x:v>星湖科技</x:v>
      </x:c>
      <x:c r="B41" s="101" t="str">
        <x:v>Base</x:v>
      </x:c>
      <x:c r="C41" s="101" t="n">
        <x:v>2028</x:v>
      </x:c>
      <x:c r="D41" s="132" t="n">
        <x:f>SUMIFS('12_业务路径'!$E$2:$E$196,'12_业务路径'!$A$2:$A$196,A41,'12_业务路径'!$B$2:$B$196,B41,'12_业务路径'!$C$2:$C$196,C41)</x:f>
        <x:v>17.07732269286734</x:v>
      </x:c>
      <x:c r="E41" s="132" t="n">
        <x:f>SUMIFS('06_全情景预测'!$E$4:$E$93,'06_全情景预测'!$A$4:$A$93,A41,'06_全情景预测'!$B$4:$B$93,B41,'06_全情景预测'!$C$4:$C$93,C41)</x:f>
        <x:v>17.077322692867345</x:v>
      </x:c>
      <x:c r="F41" s="132" t="n">
        <x:f>D41-E41</x:f>
        <x:v>-3.552713678800501e-15</x:v>
      </x:c>
      <x:c r="G41" s="132" t="n">
        <x:v>1e-9</x:v>
      </x:c>
      <x:c r="H41" s="101" t="str">
        <x:f>IF(ABS(F41)&lt;=G41,"OK","ERROR")</x:f>
        <x:v>OK</x:v>
      </x:c>
      <x:c r="I41" s="101" t="str">
        <x:v>分部路径与统一总营收对账</x:v>
      </x:c>
    </x:row>
    <x:row r="42">
      <x:c r="A42" s="101" t="str">
        <x:v>星湖科技</x:v>
      </x:c>
      <x:c r="B42" s="101" t="str">
        <x:v>Base</x:v>
      </x:c>
      <x:c r="C42" s="101" t="n">
        <x:v>2029</x:v>
      </x:c>
      <x:c r="D42" s="132" t="n">
        <x:f>SUMIFS('12_业务路径'!$E$2:$E$196,'12_业务路径'!$A$2:$A$196,A42,'12_业务路径'!$B$2:$B$196,B42,'12_业务路径'!$C$2:$C$196,C42)</x:f>
        <x:v>17.7011420585695</x:v>
      </x:c>
      <x:c r="E42" s="132" t="n">
        <x:f>SUMIFS('06_全情景预测'!$E$4:$E$93,'06_全情景预测'!$A$4:$A$93,A42,'06_全情景预测'!$B$4:$B$93,B42,'06_全情景预测'!$C$4:$C$93,C42)</x:f>
        <x:v>17.7011420585695</x:v>
      </x:c>
      <x:c r="F42" s="132" t="n">
        <x:f>D42-E42</x:f>
        <x:v>0</x:v>
      </x:c>
      <x:c r="G42" s="132" t="n">
        <x:v>1e-9</x:v>
      </x:c>
      <x:c r="H42" s="101" t="str">
        <x:f>IF(ABS(F42)&lt;=G42,"OK","ERROR")</x:f>
        <x:v>OK</x:v>
      </x:c>
      <x:c r="I42" s="101" t="str">
        <x:v>分部路径与统一总营收对账</x:v>
      </x:c>
    </x:row>
    <x:row r="43">
      <x:c r="A43" s="101" t="str">
        <x:v>星湖科技</x:v>
      </x:c>
      <x:c r="B43" s="101" t="str">
        <x:v>Base</x:v>
      </x:c>
      <x:c r="C43" s="101" t="n">
        <x:v>2030</x:v>
      </x:c>
      <x:c r="D43" s="132" t="n">
        <x:f>SUMIFS('12_业务路径'!$E$2:$E$196,'12_业务路径'!$A$2:$A$196,A43,'12_业务路径'!$B$2:$B$196,B43,'12_业务路径'!$C$2:$C$196,C43)</x:f>
        <x:v>18.710373612909905</x:v>
      </x:c>
      <x:c r="E43" s="132" t="n">
        <x:f>SUMIFS('06_全情景预测'!$E$4:$E$93,'06_全情景预测'!$A$4:$A$93,A43,'06_全情景预测'!$B$4:$B$93,B43,'06_全情景预测'!$C$4:$C$93,C43)</x:f>
        <x:v>18.7103736129099</x:v>
      </x:c>
      <x:c r="F43" s="132" t="n">
        <x:f>D43-E43</x:f>
        <x:v>3.552713678800501e-15</x:v>
      </x:c>
      <x:c r="G43" s="132" t="n">
        <x:v>1e-9</x:v>
      </x:c>
      <x:c r="H43" s="101" t="str">
        <x:f>IF(ABS(F43)&lt;=G43,"OK","ERROR")</x:f>
        <x:v>OK</x:v>
      </x:c>
      <x:c r="I43" s="101" t="str">
        <x:v>分部路径与统一总营收对账</x:v>
      </x:c>
    </x:row>
    <x:row r="44">
      <x:c r="A44" s="101" t="str">
        <x:v>星湖科技</x:v>
      </x:c>
      <x:c r="B44" s="101" t="str">
        <x:v>Bull</x:v>
      </x:c>
      <x:c r="C44" s="101" t="n">
        <x:v>2026</x:v>
      </x:c>
      <x:c r="D44" s="132" t="n">
        <x:f>SUMIFS('12_业务路径'!$E$2:$E$196,'12_业务路径'!$A$2:$A$196,A44,'12_业务路径'!$B$2:$B$196,B44,'12_业务路径'!$C$2:$C$196,C44)</x:f>
        <x:v>15.155003539147163</x:v>
      </x:c>
      <x:c r="E44" s="132" t="n">
        <x:f>SUMIFS('06_全情景预测'!$E$4:$E$93,'06_全情景预测'!$A$4:$A$93,A44,'06_全情景预测'!$B$4:$B$93,B44,'06_全情景预测'!$C$4:$C$93,C44)</x:f>
        <x:v>15.155003539147165</x:v>
      </x:c>
      <x:c r="F44" s="132" t="n">
        <x:f>D44-E44</x:f>
        <x:v>-1.7763568394002505e-15</x:v>
      </x:c>
      <x:c r="G44" s="132" t="n">
        <x:v>1e-9</x:v>
      </x:c>
      <x:c r="H44" s="101" t="str">
        <x:f>IF(ABS(F44)&lt;=G44,"OK","ERROR")</x:f>
        <x:v>OK</x:v>
      </x:c>
      <x:c r="I44" s="101" t="str">
        <x:v>分部路径与统一总营收对账</x:v>
      </x:c>
    </x:row>
    <x:row r="45">
      <x:c r="A45" s="101" t="str">
        <x:v>星湖科技</x:v>
      </x:c>
      <x:c r="B45" s="101" t="str">
        <x:v>Bull</x:v>
      </x:c>
      <x:c r="C45" s="101" t="n">
        <x:v>2027</x:v>
      </x:c>
      <x:c r="D45" s="132" t="n">
        <x:f>SUMIFS('12_业务路径'!$E$2:$E$196,'12_业务路径'!$A$2:$A$196,A45,'12_业务路径'!$B$2:$B$196,B45,'12_业务路径'!$C$2:$C$196,C45)</x:f>
        <x:v>15.857888628397664</x:v>
      </x:c>
      <x:c r="E45" s="132" t="n">
        <x:f>SUMIFS('06_全情景预测'!$E$4:$E$93,'06_全情景预测'!$A$4:$A$93,A45,'06_全情景预测'!$B$4:$B$93,B45,'06_全情景预测'!$C$4:$C$93,C45)</x:f>
        <x:v>15.857888628397664</x:v>
      </x:c>
      <x:c r="F45" s="132" t="n">
        <x:f>D45-E45</x:f>
        <x:v>0</x:v>
      </x:c>
      <x:c r="G45" s="132" t="n">
        <x:v>1e-9</x:v>
      </x:c>
      <x:c r="H45" s="101" t="str">
        <x:f>IF(ABS(F45)&lt;=G45,"OK","ERROR")</x:f>
        <x:v>OK</x:v>
      </x:c>
      <x:c r="I45" s="101" t="str">
        <x:v>分部路径与统一总营收对账</x:v>
      </x:c>
    </x:row>
    <x:row r="46">
      <x:c r="A46" s="101" t="str">
        <x:v>星湖科技</x:v>
      </x:c>
      <x:c r="B46" s="101" t="str">
        <x:v>Bull</x:v>
      </x:c>
      <x:c r="C46" s="101" t="n">
        <x:v>2028</x:v>
      </x:c>
      <x:c r="D46" s="132" t="n">
        <x:f>SUMIFS('12_业务路径'!$E$2:$E$196,'12_业务路径'!$A$2:$A$196,A46,'12_业务路径'!$B$2:$B$196,B46,'12_业务路径'!$C$2:$C$196,C46)</x:f>
        <x:v>17.711283297625698</x:v>
      </x:c>
      <x:c r="E46" s="132" t="n">
        <x:f>SUMIFS('06_全情景预测'!$E$4:$E$93,'06_全情景预测'!$A$4:$A$93,A46,'06_全情景预测'!$B$4:$B$93,B46,'06_全情景预测'!$C$4:$C$93,C46)</x:f>
        <x:v>17.711283297625698</x:v>
      </x:c>
      <x:c r="F46" s="132" t="n">
        <x:f>D46-E46</x:f>
        <x:v>0</x:v>
      </x:c>
      <x:c r="G46" s="132" t="n">
        <x:v>1e-9</x:v>
      </x:c>
      <x:c r="H46" s="101" t="str">
        <x:f>IF(ABS(F46)&lt;=G46,"OK","ERROR")</x:f>
        <x:v>OK</x:v>
      </x:c>
      <x:c r="I46" s="101" t="str">
        <x:v>分部路径与统一总营收对账</x:v>
      </x:c>
    </x:row>
    <x:row r="47">
      <x:c r="A47" s="101" t="str">
        <x:v>星湖科技</x:v>
      </x:c>
      <x:c r="B47" s="101" t="str">
        <x:v>Bull</x:v>
      </x:c>
      <x:c r="C47" s="101" t="n">
        <x:v>2029</x:v>
      </x:c>
      <x:c r="D47" s="132" t="n">
        <x:f>SUMIFS('12_业务路径'!$E$2:$E$196,'12_业务路径'!$A$2:$A$196,A47,'12_业务路径'!$B$2:$B$196,B47,'12_业务路径'!$C$2:$C$196,C47)</x:f>
        <x:v>18.80000846917033</x:v>
      </x:c>
      <x:c r="E47" s="132" t="n">
        <x:f>SUMIFS('06_全情景预测'!$E$4:$E$93,'06_全情景预测'!$A$4:$A$93,A47,'06_全情景预测'!$B$4:$B$93,B47,'06_全情景预测'!$C$4:$C$93,C47)</x:f>
        <x:v>18.80000846917033</x:v>
      </x:c>
      <x:c r="F47" s="132" t="n">
        <x:f>D47-E47</x:f>
        <x:v>0</x:v>
      </x:c>
      <x:c r="G47" s="132" t="n">
        <x:v>1e-9</x:v>
      </x:c>
      <x:c r="H47" s="101" t="str">
        <x:f>IF(ABS(F47)&lt;=G47,"OK","ERROR")</x:f>
        <x:v>OK</x:v>
      </x:c>
      <x:c r="I47" s="101" t="str">
        <x:v>分部路径与统一总营收对账</x:v>
      </x:c>
    </x:row>
    <x:row r="48">
      <x:c r="A48" s="101" t="str">
        <x:v>星湖科技</x:v>
      </x:c>
      <x:c r="B48" s="101" t="str">
        <x:v>Bull</x:v>
      </x:c>
      <x:c r="C48" s="101" t="n">
        <x:v>2030</x:v>
      </x:c>
      <x:c r="D48" s="132" t="n">
        <x:f>SUMIFS('12_业务路径'!$E$2:$E$196,'12_业务路径'!$A$2:$A$196,A48,'12_业务路径'!$B$2:$B$196,B48,'12_业务路径'!$C$2:$C$196,C48)</x:f>
        <x:v>21.455699583392672</x:v>
      </x:c>
      <x:c r="E48" s="132" t="n">
        <x:f>SUMIFS('06_全情景预测'!$E$4:$E$93,'06_全情景预测'!$A$4:$A$93,A48,'06_全情景预测'!$B$4:$B$93,B48,'06_全情景预测'!$C$4:$C$93,C48)</x:f>
        <x:v>21.455699583392676</x:v>
      </x:c>
      <x:c r="F48" s="132" t="n">
        <x:f>D48-E48</x:f>
        <x:v>-3.552713678800501e-15</x:v>
      </x:c>
      <x:c r="G48" s="132" t="n">
        <x:v>1e-9</x:v>
      </x:c>
      <x:c r="H48" s="101" t="str">
        <x:f>IF(ABS(F48)&lt;=G48,"OK","ERROR")</x:f>
        <x:v>OK</x:v>
      </x:c>
      <x:c r="I48" s="101" t="str">
        <x:v>分部路径与统一总营收对账</x:v>
      </x:c>
    </x:row>
  </x:sheetData>
  <x:mergeCells>
    <x:mergeCell ref="A1:I1"/>
    <x:mergeCell ref="A2:I2"/>
  </x:mergeCells>
  <x:conditionalFormatting sqref="H4:H48">
    <x:cfRule type="expression" dxfId="11" priority="1">
      <x:formula>H4="OK"</x:formula>
    </x:cfRule>
    <x:cfRule type="expression" dxfId="12" priority="2">
      <x:formula>H4="ERROR"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77bd046f3f2431f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9" hidden="0" customWidth="1"/>
    <x:col min="3" max="3" width="9" hidden="0" customWidth="1"/>
    <x:col min="4" max="4" width="11" hidden="0" customWidth="1"/>
    <x:col min="5" max="5" width="12" hidden="0" customWidth="1"/>
    <x:col min="6" max="6" width="11" hidden="0" customWidth="1"/>
    <x:col min="7" max="7" width="11" hidden="0" customWidth="1"/>
    <x:col min="8" max="8" width="10" hidden="0" customWidth="1"/>
    <x:col min="9" max="9" width="13" hidden="0" customWidth="1"/>
    <x:col min="10" max="10" width="14" hidden="0" customWidth="1"/>
    <x:col min="11" max="11" width="2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0" hidden="0" customWidth="1"/>
    <x:col min="22" max="22" width="10" hidden="0" customWidth="1"/>
    <x:col min="23" max="23" width="9" hidden="0" customWidth="1"/>
  </x:cols>
  <x:sheetData>
    <x:row r="1">
      <x:c r="A1" s="85" t="str">
        <x:v>收益率审计修复：当前价 + 逐年股息 + 期末合理价</x:v>
      </x:c>
      <x:c r="B1" s="85"/>
      <x:c r="C1" s="85"/>
      <x:c r="D1" s="85"/>
      <x:c r="E1" s="85"/>
      <x:c r="F1" s="85"/>
      <x:c r="G1" s="85"/>
      <x:c r="H1" s="85"/>
      <x:c r="I1" s="85"/>
      <x:c r="J1" s="85"/>
      <x:c r="K1" s="85"/>
      <x:c r="L1" s="85"/>
      <x:c r="M1" s="85"/>
      <x:c r="N1" s="85"/>
      <x:c r="O1" s="85"/>
      <x:c r="P1" s="85"/>
      <x:c r="Q1" s="85"/>
      <x:c r="R1" s="85"/>
      <x:c r="S1" s="85"/>
      <x:c r="T1" s="85"/>
      <x:c r="U1" s="85"/>
      <x:c r="V1" s="85"/>
      <x:c r="W1" s="85"/>
    </x:row>
    <x:row r="2">
      <x:c r="A2" s="99" t="str">
        <x:v>统一约定：t0买入；2026E起每年末收到DPS；终值与目标年DPS在同一期收到。阜丰DPS由RMB按1.1636 HKD/RMB换算。原IRR为硬编码且不可由同一现金流复现，保留仅供差异审计。</x:v>
      </x:c>
      <x:c r="B2" s="99"/>
      <x:c r="C2" s="99"/>
      <x:c r="D2" s="99"/>
      <x:c r="E2" s="99"/>
      <x:c r="F2" s="99"/>
      <x:c r="G2" s="99"/>
      <x:c r="H2" s="99"/>
      <x:c r="I2" s="99"/>
      <x:c r="J2" s="99"/>
      <x:c r="K2" s="99"/>
      <x:c r="L2" s="99"/>
      <x:c r="M2" s="99"/>
      <x:c r="N2" s="99"/>
      <x:c r="O2" s="99"/>
      <x:c r="P2" s="99"/>
      <x:c r="Q2" s="99"/>
      <x:c r="R2" s="99"/>
      <x:c r="S2" s="99"/>
      <x:c r="T2" s="99"/>
      <x:c r="U2" s="99"/>
      <x:c r="V2" s="99"/>
      <x:c r="W2" s="99"/>
    </x:row>
    <x:row r="3">
      <x:c r="A3" s="135" t="str">
        <x:v>公司</x:v>
      </x:c>
      <x:c r="B3" s="135" t="str">
        <x:v>情景</x:v>
      </x:c>
      <x:c r="C3" s="135" t="str">
        <x:v>目标年</x:v>
      </x:c>
      <x:c r="D3" s="135" t="str">
        <x:v>当前价</x:v>
      </x:c>
      <x:c r="E3" s="135" t="str">
        <x:v>要求回报率</x:v>
      </x:c>
      <x:c r="F3" s="135" t="str">
        <x:v>复算IRR</x:v>
      </x:c>
      <x:c r="G3" s="135" t="str">
        <x:v>原IRR</x:v>
      </x:c>
      <x:c r="H3" s="135" t="str">
        <x:v>差异</x:v>
      </x:c>
      <x:c r="I3" s="135" t="str">
        <x:v>综合合理价</x:v>
      </x:c>
      <x:c r="J3" s="135" t="str">
        <x:v>11%对应买价</x:v>
      </x:c>
      <x:c r="K3" s="135" t="str">
        <x:v>当前价要达到11%所需终值</x:v>
      </x:c>
      <x:c r="L3" s="135" t="str">
        <x:v>t0</x:v>
      </x:c>
      <x:c r="M3" s="135" t="str">
        <x:v>2026</x:v>
      </x:c>
      <x:c r="N3" s="135" t="str">
        <x:v>2027</x:v>
      </x:c>
      <x:c r="O3" s="135" t="str">
        <x:v>2028</x:v>
      </x:c>
      <x:c r="P3" s="135" t="str">
        <x:v>2029</x:v>
      </x:c>
      <x:c r="Q3" s="135" t="str">
        <x:v>2030</x:v>
      </x:c>
      <x:c r="R3" s="135" t="str">
        <x:v>2031</x:v>
      </x:c>
      <x:c r="S3" s="135" t="str">
        <x:v>2032</x:v>
      </x:c>
      <x:c r="T3" s="135" t="str">
        <x:v>2033</x:v>
      </x:c>
      <x:c r="U3" s="135" t="str">
        <x:v>2034</x:v>
      </x:c>
      <x:c r="V3" s="135" t="str">
        <x:v>2035</x:v>
      </x:c>
      <x:c r="W3" s="135" t="str">
        <x:v>FX</x:v>
      </x:c>
    </x:row>
    <x:row r="4">
      <x:c r="A4" s="101" t="str">
        <x:v>阜丰集团</x:v>
      </x:c>
      <x:c r="B4" s="101" t="str">
        <x:v>Bear</x:v>
      </x:c>
      <x:c r="C4" s="101" t="n">
        <x:v>2030</x:v>
      </x:c>
      <x:c r="D4" s="136" t="n">
        <x:f>SUMIFS('07_估值'!$E$4:$E$57,'07_估值'!$A$4:$A$57,A4,'07_估值'!$B$4:$B$57,B4,'07_估值'!$C$4:$C$57,C4)</x:f>
        <x:v>5.15</x:v>
      </x:c>
      <x:c r="E4" s="103" t="n">
        <x:v>0.11</x:v>
      </x:c>
      <x:c r="F4" s="103" t="n">
        <x:f>IFERROR(IRR(L4:V4),IF(SUM(M4:V4)=0,-1,IF(ABS(SUM(M4:V4)-I4)&lt;0.000000001,RATE(C4-2025,0,-D4,I4),"")))</x:f>
        <x:v>-0.262450316683762</x:v>
      </x:c>
      <x:c r="G4" s="103" t="n">
        <x:f>SUMIFS('07_估值'!$X$4:$X$57,'07_估值'!$A$4:$A$57,A4,'07_估值'!$B$4:$B$57,B4,'07_估值'!$C$4:$C$57,C4)</x:f>
        <x:v>-0.3038669490884831</x:v>
      </x:c>
      <x:c r="H4" s="103" t="n">
        <x:f>F4-G4</x:f>
        <x:v>0.0414166324047211</x:v>
      </x:c>
      <x:c r="I4" s="102" t="n">
        <x:f>SUMIFS('07_估值'!$V$4:$V$57,'07_估值'!$A$4:$A$57,A4,'07_估值'!$B$4:$B$57,B4,'07_估值'!$C$4:$C$57,C4)</x:f>
        <x:v>0.9698998880361233</x:v>
      </x:c>
      <x:c r="J4" s="102" t="n">
        <x:f>NPV(E4,M4:V4)</x:f>
        <x:v>0.7156226064961263</x:v>
      </x:c>
      <x:c r="K4" s="102" t="n">
        <x:f>(D4-(J4-I4/(1+E4)^(C4-2025)))*(1+E4)^(C4-2025)</x:f>
        <x:v>8.442083677750912</x:v>
      </x:c>
      <x:c r="L4" s="137" t="n">
        <x:f>-D4</x:f>
        <x:v>-5.15</x:v>
      </x:c>
      <x:c r="M4" s="137" t="n">
        <x:f>IF(2026&lt;=$C4,SUMIFS('06_全情景预测'!$N$4:$N$93,'06_全情景预测'!$A$4:$A$93,$A4,'06_全情景预测'!$B$4:$B$93,$B4,'06_全情景预测'!$C$4:$C$93,2026)*$W4,0)+IF(2026=$C4,$I4,0)</x:f>
        <x:v>0</x:v>
      </x:c>
      <x:c r="N4" s="137" t="n">
        <x:f>IF(2027&lt;=$C4,SUMIFS('06_全情景预测'!$N$4:$N$93,'06_全情景预测'!$A$4:$A$93,$A4,'06_全情景预测'!$B$4:$B$93,$B4,'06_全情景预测'!$C$4:$C$93,2027)*$W4,0)+IF(2027=$C4,$I4,0)</x:f>
        <x:v>0.03153456214158942</x:v>
      </x:c>
      <x:c r="O4" s="137" t="n">
        <x:f>IF(2028&lt;=$C4,SUMIFS('06_全情景预测'!$N$4:$N$93,'06_全情景预测'!$A$4:$A$93,$A4,'06_全情景预测'!$B$4:$B$93,$B4,'06_全情景预测'!$C$4:$C$93,2028)*$W4,0)+IF(2028=$C4,$I4,0)</x:f>
        <x:v>0.04369861071511868</x:v>
      </x:c>
      <x:c r="P4" s="137" t="n">
        <x:f>IF(2029&lt;=$C4,SUMIFS('06_全情景预测'!$N$4:$N$93,'06_全情景预测'!$A$4:$A$93,$A4,'06_全情景预测'!$B$4:$B$93,$B4,'06_全情景预测'!$C$4:$C$93,2029)*$W4,0)+IF(2029=$C4,$I4,0)</x:f>
        <x:v>0.05726167570933905</x:v>
      </x:c>
      <x:c r="Q4" s="137" t="n">
        <x:f>IF(2030&lt;=$C4,SUMIFS('06_全情景预测'!$N$4:$N$93,'06_全情景预测'!$A$4:$A$93,$A4,'06_全情景预测'!$B$4:$B$93,$B4,'06_全情景预测'!$C$4:$C$93,2030)*$W4,0)+IF(2030=$C4,$I4,0)</x:f>
        <x:v>1.0453365459944883</x:v>
      </x:c>
      <x:c r="R4" s="137" t="n">
        <x:f>IF(2031&lt;=$C4,SUMIFS('06_全情景预测'!$N$4:$N$93,'06_全情景预测'!$A$4:$A$93,$A4,'06_全情景预测'!$B$4:$B$93,$B4,'06_全情景预测'!$C$4:$C$93,2031)*$W4,0)+IF(2031=$C4,$I4,0)</x:f>
        <x:v>0</x:v>
      </x:c>
      <x:c r="S4" s="137" t="n">
        <x:f>IF(2032&lt;=$C4,SUMIFS('06_全情景预测'!$N$4:$N$93,'06_全情景预测'!$A$4:$A$93,$A4,'06_全情景预测'!$B$4:$B$93,$B4,'06_全情景预测'!$C$4:$C$93,2032)*$W4,0)+IF(2032=$C4,$I4,0)</x:f>
        <x:v>0</x:v>
      </x:c>
      <x:c r="T4" s="137" t="n">
        <x:f>IF(2033&lt;=$C4,SUMIFS('06_全情景预测'!$N$4:$N$93,'06_全情景预测'!$A$4:$A$93,$A4,'06_全情景预测'!$B$4:$B$93,$B4,'06_全情景预测'!$C$4:$C$93,2033)*$W4,0)+IF(2033=$C4,$I4,0)</x:f>
        <x:v>0</x:v>
      </x:c>
      <x:c r="U4" s="137" t="n">
        <x:f>IF(2034&lt;=$C4,SUMIFS('06_全情景预测'!$N$4:$N$93,'06_全情景预测'!$A$4:$A$93,$A4,'06_全情景预测'!$B$4:$B$93,$B4,'06_全情景预测'!$C$4:$C$93,2034)*$W4,0)+IF(2034=$C4,$I4,0)</x:f>
        <x:v>0</x:v>
      </x:c>
      <x:c r="V4" s="137" t="n">
        <x:f>IF(2035&lt;=$C4,SUMIFS('06_全情景预测'!$N$4:$N$93,'06_全情景预测'!$A$4:$A$93,$A4,'06_全情景预测'!$B$4:$B$93,$B4,'06_全情景预测'!$C$4:$C$93,2035)*$W4,0)+IF(2035=$C4,$I4,0)</x:f>
        <x:v>0</x:v>
      </x:c>
      <x:c r="W4" s="101" t="n">
        <x:f>IF(A4="阜丰集团",1.1636,1)</x:f>
        <x:v>1.1636</x:v>
      </x:c>
    </x:row>
    <x:row r="5">
      <x:c r="A5" s="101" t="str">
        <x:v>阜丰集团</x:v>
      </x:c>
      <x:c r="B5" s="101" t="str">
        <x:v>Bear</x:v>
      </x:c>
      <x:c r="C5" s="101" t="n">
        <x:v>2035</x:v>
      </x:c>
      <x:c r="D5" s="136" t="n">
        <x:f>SUMIFS('07_估值'!$E$4:$E$57,'07_估值'!$A$4:$A$57,A5,'07_估值'!$B$4:$B$57,B5,'07_估值'!$C$4:$C$57,C5)</x:f>
        <x:v>5.15</x:v>
      </x:c>
      <x:c r="E5" s="103" t="n">
        <x:v>0.11</x:v>
      </x:c>
      <x:c r="F5" s="103" t="n">
        <x:f>IFERROR(IRR(L5:V5),IF(SUM(M5:V5)=0,-1,IF(ABS(SUM(M5:V5)-I5)&lt;0.000000001,RATE(C5-2025,0,-D5,I5),"")))</x:f>
        <x:v>-0.09248602511728128</x:v>
      </x:c>
      <x:c r="G5" s="103" t="n">
        <x:f>SUMIFS('07_估值'!$X$4:$X$57,'07_估值'!$A$4:$A$57,A5,'07_估值'!$B$4:$B$57,B5,'07_估值'!$C$4:$C$57,C5)</x:f>
        <x:v>-0.10340580379030148</x:v>
      </x:c>
      <x:c r="H5" s="103" t="n">
        <x:f>F5-G5</x:f>
        <x:v>0.0109197786730202</x:v>
      </x:c>
      <x:c r="I5" s="102" t="n">
        <x:f>SUMIFS('07_估值'!$V$4:$V$57,'07_估值'!$A$4:$A$57,A5,'07_估值'!$B$4:$B$57,B5,'07_估值'!$C$4:$C$57,C5)</x:f>
        <x:v>1.3845664687979404</x:v>
      </x:c>
      <x:c r="J5" s="102" t="n">
        <x:f>NPV(E5,M5:V5)</x:f>
        <x:v>0.8664882917815699</x:v>
      </x:c>
      <x:c r="K5" s="102" t="n">
        <x:f>(D5-(J5-I5/(1+E5)^(C5-2025)))*(1+E5)^(C5-2025)</x:f>
        <x:v>13.5472595071857</x:v>
      </x:c>
      <x:c r="L5" s="137" t="n">
        <x:f>-D5</x:f>
        <x:v>-5.15</x:v>
      </x:c>
      <x:c r="M5" s="137" t="n">
        <x:f>IF(2026&lt;=$C5,SUMIFS('06_全情景预测'!$N$4:$N$93,'06_全情景预测'!$A$4:$A$93,$A5,'06_全情景预测'!$B$4:$B$93,$B5,'06_全情景预测'!$C$4:$C$93,2026)*$W5,0)+IF(2026=$C5,$I5,0)</x:f>
        <x:v>0</x:v>
      </x:c>
      <x:c r="N5" s="137" t="n">
        <x:f>IF(2027&lt;=$C5,SUMIFS('06_全情景预测'!$N$4:$N$93,'06_全情景预测'!$A$4:$A$93,$A5,'06_全情景预测'!$B$4:$B$93,$B5,'06_全情景预测'!$C$4:$C$93,2027)*$W5,0)+IF(2027=$C5,$I5,0)</x:f>
        <x:v>0.03153456214158942</x:v>
      </x:c>
      <x:c r="O5" s="137" t="n">
        <x:f>IF(2028&lt;=$C5,SUMIFS('06_全情景预测'!$N$4:$N$93,'06_全情景预测'!$A$4:$A$93,$A5,'06_全情景预测'!$B$4:$B$93,$B5,'06_全情景预测'!$C$4:$C$93,2028)*$W5,0)+IF(2028=$C5,$I5,0)</x:f>
        <x:v>0.04369861071511868</x:v>
      </x:c>
      <x:c r="P5" s="137" t="n">
        <x:f>IF(2029&lt;=$C5,SUMIFS('06_全情景预测'!$N$4:$N$93,'06_全情景预测'!$A$4:$A$93,$A5,'06_全情景预测'!$B$4:$B$93,$B5,'06_全情景预测'!$C$4:$C$93,2029)*$W5,0)+IF(2029=$C5,$I5,0)</x:f>
        <x:v>0.05726167570933905</x:v>
      </x:c>
      <x:c r="Q5" s="137" t="n">
        <x:f>IF(2030&lt;=$C5,SUMIFS('06_全情景预测'!$N$4:$N$93,'06_全情景预测'!$A$4:$A$93,$A5,'06_全情景预测'!$B$4:$B$93,$B5,'06_全情景预测'!$C$4:$C$93,2030)*$W5,0)+IF(2030=$C5,$I5,0)</x:f>
        <x:v>0.07543665795836516</x:v>
      </x:c>
      <x:c r="R5" s="137" t="n">
        <x:f>IF(2031&lt;=$C5,SUMIFS('06_全情景预测'!$N$4:$N$93,'06_全情景预测'!$A$4:$A$93,$A5,'06_全情景预测'!$B$4:$B$93,$B5,'06_全情景预测'!$C$4:$C$93,2031)*$W5,0)+IF(2031=$C5,$I5,0)</x:f>
        <x:v>0.1098694669130171</x:v>
      </x:c>
      <x:c r="S5" s="137" t="n">
        <x:f>IF(2032&lt;=$C5,SUMIFS('06_全情景预测'!$N$4:$N$93,'06_全情景预测'!$A$4:$A$93,$A5,'06_全情景预测'!$B$4:$B$93,$B5,'06_全情景预测'!$C$4:$C$93,2032)*$W5,0)+IF(2032=$C5,$I5,0)</x:f>
        <x:v>0.10932011957845202</x:v>
      </x:c>
      <x:c r="T5" s="137" t="n">
        <x:f>IF(2033&lt;=$C5,SUMIFS('06_全情景预测'!$N$4:$N$93,'06_全情景预测'!$A$4:$A$93,$A5,'06_全情景预测'!$B$4:$B$93,$B5,'06_全情景预测'!$C$4:$C$93,2033)*$W5,0)+IF(2033=$C5,$I5,0)</x:f>
        <x:v>0.10877351898055979</x:v>
      </x:c>
      <x:c r="U5" s="137" t="n">
        <x:f>IF(2034&lt;=$C5,SUMIFS('06_全情景预测'!$N$4:$N$93,'06_全情景预测'!$A$4:$A$93,$A5,'06_全情景预测'!$B$4:$B$93,$B5,'06_全情景预测'!$C$4:$C$93,2034)*$W5,0)+IF(2034=$C5,$I5,0)</x:f>
        <x:v>0.108229651385657</x:v>
      </x:c>
      <x:c r="V5" s="137" t="n">
        <x:f>IF(2035&lt;=$C5,SUMIFS('06_全情景预测'!$N$4:$N$93,'06_全情景预测'!$A$4:$A$93,$A5,'06_全情景预测'!$B$4:$B$93,$B5,'06_全情景预测'!$C$4:$C$93,2035)*$W5,0)+IF(2035=$C5,$I5,0)</x:f>
        <x:v>1.4922549719266691</x:v>
      </x:c>
      <x:c r="W5" s="101" t="n">
        <x:f>IF(A5="阜丰集团",1.1636,1)</x:f>
        <x:v>1.1636</x:v>
      </x:c>
    </x:row>
    <x:row r="6">
      <x:c r="A6" s="101" t="str">
        <x:v>阜丰集团</x:v>
      </x:c>
      <x:c r="B6" s="101" t="str">
        <x:v>Base</x:v>
      </x:c>
      <x:c r="C6" s="101" t="n">
        <x:v>2030</x:v>
      </x:c>
      <x:c r="D6" s="136" t="n">
        <x:f>SUMIFS('07_估值'!$E$4:$E$57,'07_估值'!$A$4:$A$57,A6,'07_估值'!$B$4:$B$57,B6,'07_估值'!$C$4:$C$57,C6)</x:f>
        <x:v>5.15</x:v>
      </x:c>
      <x:c r="E6" s="103" t="n">
        <x:v>0.11</x:v>
      </x:c>
      <x:c r="F6" s="103" t="n">
        <x:f>IFERROR(IRR(L6:V6),IF(SUM(M6:V6)=0,-1,IF(ABS(SUM(M6:V6)-I6)&lt;0.000000001,RATE(C6-2025,0,-D6,I6),"")))</x:f>
        <x:v>0.001329335880580382</x:v>
      </x:c>
      <x:c r="G6" s="103" t="n">
        <x:f>SUMIFS('07_估值'!$X$4:$X$57,'07_估值'!$A$4:$A$57,A6,'07_估值'!$B$4:$B$57,B6,'07_估值'!$C$4:$C$57,C6)</x:f>
        <x:v>-0.013353845842757492</x:v>
      </x:c>
      <x:c r="H6" s="103" t="n">
        <x:f>F6-G6</x:f>
        <x:v>0.014683181723337874</x:v>
      </x:c>
      <x:c r="I6" s="102" t="n">
        <x:f>SUMIFS('07_估值'!$V$4:$V$57,'07_估值'!$A$4:$A$57,A6,'07_估值'!$B$4:$B$57,B6,'07_估值'!$C$4:$C$57,C6)</x:f>
        <x:v>4.122727507750384</x:v>
      </x:c>
      <x:c r="J6" s="102" t="n">
        <x:f>NPV(E6,M6:V6)</x:f>
        <x:v>3.1948377939037966</x:v>
      </x:c>
      <x:c r="K6" s="102" t="n">
        <x:f>(D6-(J6-I6/(1+E6)^(C6-2025)))*(1+E6)^(C6-2025)</x:f>
        <x:v>7.417289527676102</x:v>
      </x:c>
      <x:c r="L6" s="137" t="n">
        <x:f>-D6</x:f>
        <x:v>-5.15</x:v>
      </x:c>
      <x:c r="M6" s="137" t="n">
        <x:f>IF(2026&lt;=$C6,SUMIFS('06_全情景预测'!$N$4:$N$93,'06_全情景预测'!$A$4:$A$93,$A6,'06_全情景预测'!$B$4:$B$93,$B6,'06_全情景预测'!$C$4:$C$93,2026)*$W6,0)+IF(2026=$C6,$I6,0)</x:f>
        <x:v>0.12295761127025684</x:v>
      </x:c>
      <x:c r="N6" s="137" t="n">
        <x:f>IF(2027&lt;=$C6,SUMIFS('06_全情景预测'!$N$4:$N$93,'06_全情景预测'!$A$4:$A$93,$A6,'06_全情景预测'!$B$4:$B$93,$B6,'06_全情景预测'!$C$4:$C$93,2027)*$W6,0)+IF(2027=$C6,$I6,0)</x:f>
        <x:v>0.1619419372983376</x:v>
      </x:c>
      <x:c r="O6" s="137" t="n">
        <x:f>IF(2028&lt;=$C6,SUMIFS('06_全情景预测'!$N$4:$N$93,'06_全情景预测'!$A$4:$A$93,$A6,'06_全情景预测'!$B$4:$B$93,$B6,'06_全情景预测'!$C$4:$C$93,2028)*$W6,0)+IF(2028=$C6,$I6,0)</x:f>
        <x:v>0.2208379832470274</x:v>
      </x:c>
      <x:c r="P6" s="137" t="n">
        <x:f>IF(2029&lt;=$C6,SUMIFS('06_全情景预测'!$N$4:$N$93,'06_全情景预测'!$A$4:$A$93,$A6,'06_全情景预测'!$B$4:$B$93,$B6,'06_全情景预测'!$C$4:$C$93,2029)*$W6,0)+IF(2029=$C6,$I6,0)</x:f>
        <x:v>0.24443766112255846</x:v>
      </x:c>
      <x:c r="Q6" s="137" t="n">
        <x:f>IF(2030&lt;=$C6,SUMIFS('06_全情景预测'!$N$4:$N$93,'06_全情景预测'!$A$4:$A$93,$A6,'06_全情景预测'!$B$4:$B$93,$B6,'06_全情景预测'!$C$4:$C$93,2030)*$W6,0)+IF(2030=$C6,$I6,0)</x:f>
        <x:v>4.431932070831663</x:v>
      </x:c>
      <x:c r="R6" s="137" t="n">
        <x:f>IF(2031&lt;=$C6,SUMIFS('06_全情景预测'!$N$4:$N$93,'06_全情景预测'!$A$4:$A$93,$A6,'06_全情景预测'!$B$4:$B$93,$B6,'06_全情景预测'!$C$4:$C$93,2031)*$W6,0)+IF(2031=$C6,$I6,0)</x:f>
        <x:v>0</x:v>
      </x:c>
      <x:c r="S6" s="137" t="n">
        <x:f>IF(2032&lt;=$C6,SUMIFS('06_全情景预测'!$N$4:$N$93,'06_全情景预测'!$A$4:$A$93,$A6,'06_全情景预测'!$B$4:$B$93,$B6,'06_全情景预测'!$C$4:$C$93,2032)*$W6,0)+IF(2032=$C6,$I6,0)</x:f>
        <x:v>0</x:v>
      </x:c>
      <x:c r="T6" s="137" t="n">
        <x:f>IF(2033&lt;=$C6,SUMIFS('06_全情景预测'!$N$4:$N$93,'06_全情景预测'!$A$4:$A$93,$A6,'06_全情景预测'!$B$4:$B$93,$B6,'06_全情景预测'!$C$4:$C$93,2033)*$W6,0)+IF(2033=$C6,$I6,0)</x:f>
        <x:v>0</x:v>
      </x:c>
      <x:c r="U6" s="137" t="n">
        <x:f>IF(2034&lt;=$C6,SUMIFS('06_全情景预测'!$N$4:$N$93,'06_全情景预测'!$A$4:$A$93,$A6,'06_全情景预测'!$B$4:$B$93,$B6,'06_全情景预测'!$C$4:$C$93,2034)*$W6,0)+IF(2034=$C6,$I6,0)</x:f>
        <x:v>0</x:v>
      </x:c>
      <x:c r="V6" s="137" t="n">
        <x:f>IF(2035&lt;=$C6,SUMIFS('06_全情景预测'!$N$4:$N$93,'06_全情景预测'!$A$4:$A$93,$A6,'06_全情景预测'!$B$4:$B$93,$B6,'06_全情景预测'!$C$4:$C$93,2035)*$W6,0)+IF(2035=$C6,$I6,0)</x:f>
        <x:v>0</x:v>
      </x:c>
      <x:c r="W6" s="101" t="n">
        <x:f>IF(A6="阜丰集团",1.1636,1)</x:f>
        <x:v>1.1636</x:v>
      </x:c>
    </x:row>
    <x:row r="7">
      <x:c r="A7" s="101" t="str">
        <x:v>阜丰集团</x:v>
      </x:c>
      <x:c r="B7" s="101" t="str">
        <x:v>Base</x:v>
      </x:c>
      <x:c r="C7" s="101" t="n">
        <x:v>2035</x:v>
      </x:c>
      <x:c r="D7" s="136" t="n">
        <x:f>SUMIFS('07_估值'!$E$4:$E$57,'07_估值'!$A$4:$A$57,A7,'07_估值'!$B$4:$B$57,B7,'07_估值'!$C$4:$C$57,C7)</x:f>
        <x:v>5.15</x:v>
      </x:c>
      <x:c r="E7" s="103" t="n">
        <x:v>0.11</x:v>
      </x:c>
      <x:c r="F7" s="103" t="n">
        <x:f>IFERROR(IRR(L7:V7),IF(SUM(M7:V7)=0,-1,IF(ABS(SUM(M7:V7)-I7)&lt;0.000000001,RATE(C7-2025,0,-D7,I7),"")))</x:f>
        <x:v>0.08240755152227644</x:v>
      </x:c>
      <x:c r="G7" s="103" t="n">
        <x:f>SUMIFS('07_估值'!$X$4:$X$57,'07_估值'!$A$4:$A$57,A7,'07_估值'!$B$4:$B$57,B7,'07_估值'!$C$4:$C$57,C7)</x:f>
        <x:v>0.08127580003579618</x:v>
      </x:c>
      <x:c r="H7" s="103" t="n">
        <x:f>F7-G7</x:f>
        <x:v>0.0011317514864802591</x:v>
      </x:c>
      <x:c r="I7" s="102" t="n">
        <x:f>SUMIFS('07_估值'!$V$4:$V$57,'07_估值'!$A$4:$A$57,A7,'07_估值'!$B$4:$B$57,B7,'07_估值'!$C$4:$C$57,C7)</x:f>
        <x:v>6.7864721714739025</x:v>
      </x:c>
      <x:c r="J7" s="102" t="n">
        <x:f>NPV(E7,M7:V7)</x:f>
        <x:v>4.175945258527451</x:v>
      </x:c>
      <x:c r="K7" s="102" t="n">
        <x:f>(D7-(J7-I7/(1+E7)^(C7-2025)))*(1+E7)^(C7-2025)</x:f>
        <x:v>9.552223645991091</x:v>
      </x:c>
      <x:c r="L7" s="137" t="n">
        <x:f>-D7</x:f>
        <x:v>-5.15</x:v>
      </x:c>
      <x:c r="M7" s="137" t="n">
        <x:f>IF(2026&lt;=$C7,SUMIFS('06_全情景预测'!$N$4:$N$93,'06_全情景预测'!$A$4:$A$93,$A7,'06_全情景预测'!$B$4:$B$93,$B7,'06_全情景预测'!$C$4:$C$93,2026)*$W7,0)+IF(2026=$C7,$I7,0)</x:f>
        <x:v>0.12295761127025684</x:v>
      </x:c>
      <x:c r="N7" s="137" t="n">
        <x:f>IF(2027&lt;=$C7,SUMIFS('06_全情景预测'!$N$4:$N$93,'06_全情景预测'!$A$4:$A$93,$A7,'06_全情景预测'!$B$4:$B$93,$B7,'06_全情景预测'!$C$4:$C$93,2027)*$W7,0)+IF(2027=$C7,$I7,0)</x:f>
        <x:v>0.1619419372983376</x:v>
      </x:c>
      <x:c r="O7" s="137" t="n">
        <x:f>IF(2028&lt;=$C7,SUMIFS('06_全情景预测'!$N$4:$N$93,'06_全情景预测'!$A$4:$A$93,$A7,'06_全情景预测'!$B$4:$B$93,$B7,'06_全情景预测'!$C$4:$C$93,2028)*$W7,0)+IF(2028=$C7,$I7,0)</x:f>
        <x:v>0.2208379832470274</x:v>
      </x:c>
      <x:c r="P7" s="137" t="n">
        <x:f>IF(2029&lt;=$C7,SUMIFS('06_全情景预测'!$N$4:$N$93,'06_全情景预测'!$A$4:$A$93,$A7,'06_全情景预测'!$B$4:$B$93,$B7,'06_全情景预测'!$C$4:$C$93,2029)*$W7,0)+IF(2029=$C7,$I7,0)</x:f>
        <x:v>0.24443766112255846</x:v>
      </x:c>
      <x:c r="Q7" s="137" t="n">
        <x:f>IF(2030&lt;=$C7,SUMIFS('06_全情景预测'!$N$4:$N$93,'06_全情景预测'!$A$4:$A$93,$A7,'06_全情景预测'!$B$4:$B$93,$B7,'06_全情景预测'!$C$4:$C$93,2030)*$W7,0)+IF(2030=$C7,$I7,0)</x:f>
        <x:v>0.3092045630812788</x:v>
      </x:c>
      <x:c r="R7" s="137" t="n">
        <x:f>IF(2031&lt;=$C7,SUMIFS('06_全情景预测'!$N$4:$N$93,'06_全情景预测'!$A$4:$A$93,$A7,'06_全情景预测'!$B$4:$B$93,$B7,'06_全情景预测'!$C$4:$C$93,2031)*$W7,0)+IF(2031=$C7,$I7,0)</x:f>
        <x:v>0.46887317792215083</x:v>
      </x:c>
      <x:c r="S7" s="137" t="n">
        <x:f>IF(2032&lt;=$C7,SUMIFS('06_全情景预测'!$N$4:$N$93,'06_全情景预测'!$A$4:$A$93,$A7,'06_全情景预测'!$B$4:$B$93,$B7,'06_全情景预测'!$C$4:$C$93,2032)*$W7,0)+IF(2032=$C7,$I7,0)</x:f>
        <x:v>0.4712175438117615</x:v>
      </x:c>
      <x:c r="T7" s="137" t="n">
        <x:f>IF(2033&lt;=$C7,SUMIFS('06_全情景预测'!$N$4:$N$93,'06_全情景预测'!$A$4:$A$93,$A7,'06_全情景预测'!$B$4:$B$93,$B7,'06_全情景预测'!$C$4:$C$93,2033)*$W7,0)+IF(2033=$C7,$I7,0)</x:f>
        <x:v>0.47357363153082027</x:v>
      </x:c>
      <x:c r="U7" s="137" t="n">
        <x:f>IF(2034&lt;=$C7,SUMIFS('06_全情景预测'!$N$4:$N$93,'06_全情景预测'!$A$4:$A$93,$A7,'06_全情景预测'!$B$4:$B$93,$B7,'06_全情景预测'!$C$4:$C$93,2034)*$W7,0)+IF(2034=$C7,$I7,0)</x:f>
        <x:v>0.4759414996884743</x:v>
      </x:c>
      <x:c r="V7" s="137" t="n">
        <x:f>IF(2035&lt;=$C7,SUMIFS('06_全情景预测'!$N$4:$N$93,'06_全情景预测'!$A$4:$A$93,$A7,'06_全情景预测'!$B$4:$B$93,$B7,'06_全情景预测'!$C$4:$C$93,2035)*$W7,0)+IF(2035=$C7,$I7,0)</x:f>
        <x:v>7.264793378660819</x:v>
      </x:c>
      <x:c r="W7" s="101" t="n">
        <x:f>IF(A7="阜丰集团",1.1636,1)</x:f>
        <x:v>1.1636</x:v>
      </x:c>
    </x:row>
    <x:row r="8">
      <x:c r="A8" s="101" t="str">
        <x:v>阜丰集团</x:v>
      </x:c>
      <x:c r="B8" s="101" t="str">
        <x:v>Bull</x:v>
      </x:c>
      <x:c r="C8" s="101" t="n">
        <x:v>2030</x:v>
      </x:c>
      <x:c r="D8" s="136" t="n">
        <x:f>SUMIFS('07_估值'!$E$4:$E$57,'07_估值'!$A$4:$A$57,A8,'07_估值'!$B$4:$B$57,B8,'07_估值'!$C$4:$C$57,C8)</x:f>
        <x:v>5.15</x:v>
      </x:c>
      <x:c r="E8" s="103" t="n">
        <x:v>0.11</x:v>
      </x:c>
      <x:c r="F8" s="103" t="n">
        <x:f>IFERROR(IRR(L8:V8),IF(SUM(M8:V8)=0,-1,IF(ABS(SUM(M8:V8)-I8)&lt;0.000000001,RATE(C8-2025,0,-D8,I8),"")))</x:f>
        <x:v>0.30311391349109507</x:v>
      </x:c>
      <x:c r="G8" s="103" t="n">
        <x:f>SUMIFS('07_估值'!$X$4:$X$57,'07_估值'!$A$4:$A$57,A8,'07_估值'!$B$4:$B$57,B8,'07_估值'!$C$4:$C$57,C8)</x:f>
        <x:v>0.3356789479076725</x:v>
      </x:c>
      <x:c r="H8" s="103" t="n">
        <x:f>F8-G8</x:f>
        <x:v>-0.03256503441657743</x:v>
      </x:c>
      <x:c r="I8" s="102" t="n">
        <x:f>SUMIFS('07_估值'!$V$4:$V$57,'07_估值'!$A$4:$A$57,A8,'07_估值'!$B$4:$B$57,B8,'07_估值'!$C$4:$C$57,C8)</x:f>
        <x:v>15.188039926657975</x:v>
      </x:c>
      <x:c r="J8" s="102" t="n">
        <x:f>NPV(E8,M8:V8)</x:f>
        <x:v>10.82459873276833</x:v>
      </x:c>
      <x:c r="K8" s="102" t="n">
        <x:f>(D8-(J8-I8/(1+E8)^(C8-2025)))*(1+E8)^(C8-2025)</x:f>
        <x:v>5.626011055086574</x:v>
      </x:c>
      <x:c r="L8" s="137" t="n">
        <x:f>-D8</x:f>
        <x:v>-5.15</x:v>
      </x:c>
      <x:c r="M8" s="137" t="n">
        <x:f>IF(2026&lt;=$C8,SUMIFS('06_全情景预测'!$N$4:$N$93,'06_全情景预测'!$A$4:$A$93,$A8,'06_全情景预测'!$B$4:$B$93,$B8,'06_全情景预测'!$C$4:$C$93,2026)*$W8,0)+IF(2026=$C8,$I8,0)</x:f>
        <x:v>0.33542661250203165</x:v>
      </x:c>
      <x:c r="N8" s="137" t="n">
        <x:f>IF(2027&lt;=$C8,SUMIFS('06_全情景预测'!$N$4:$N$93,'06_全情景预测'!$A$4:$A$93,$A8,'06_全情景预测'!$B$4:$B$93,$B8,'06_全情景预测'!$C$4:$C$93,2027)*$W8,0)+IF(2027=$C8,$I8,0)</x:f>
        <x:v>0.39592479936762437</x:v>
      </x:c>
      <x:c r="O8" s="137" t="n">
        <x:f>IF(2028&lt;=$C8,SUMIFS('06_全情景预测'!$N$4:$N$93,'06_全情景预测'!$A$4:$A$93,$A8,'06_全情景预测'!$B$4:$B$93,$B8,'06_全情景预测'!$C$4:$C$93,2028)*$W8,0)+IF(2028=$C8,$I8,0)</x:f>
        <x:v>0.4569235652823538</x:v>
      </x:c>
      <x:c r="P8" s="137" t="n">
        <x:f>IF(2029&lt;=$C8,SUMIFS('06_全情景预测'!$N$4:$N$93,'06_全情景预测'!$A$4:$A$93,$A8,'06_全情景预测'!$B$4:$B$93,$B8,'06_全情景预测'!$C$4:$C$93,2029)*$W8,0)+IF(2029=$C8,$I8,0)</x:f>
        <x:v>0.5490908818491052</x:v>
      </x:c>
      <x:c r="Q8" s="137" t="n">
        <x:f>IF(2030&lt;=$C8,SUMIFS('06_全情景预测'!$N$4:$N$93,'06_全情景预测'!$A$4:$A$93,$A8,'06_全情景预测'!$B$4:$B$93,$B8,'06_全情景预测'!$C$4:$C$93,2030)*$W8,0)+IF(2030=$C8,$I8,0)</x:f>
        <x:v>16.016931722249698</x:v>
      </x:c>
      <x:c r="R8" s="137" t="n">
        <x:f>IF(2031&lt;=$C8,SUMIFS('06_全情景预测'!$N$4:$N$93,'06_全情景预测'!$A$4:$A$93,$A8,'06_全情景预测'!$B$4:$B$93,$B8,'06_全情景预测'!$C$4:$C$93,2031)*$W8,0)+IF(2031=$C8,$I8,0)</x:f>
        <x:v>0</x:v>
      </x:c>
      <x:c r="S8" s="137" t="n">
        <x:f>IF(2032&lt;=$C8,SUMIFS('06_全情景预测'!$N$4:$N$93,'06_全情景预测'!$A$4:$A$93,$A8,'06_全情景预测'!$B$4:$B$93,$B8,'06_全情景预测'!$C$4:$C$93,2032)*$W8,0)+IF(2032=$C8,$I8,0)</x:f>
        <x:v>0</x:v>
      </x:c>
      <x:c r="T8" s="137" t="n">
        <x:f>IF(2033&lt;=$C8,SUMIFS('06_全情景预测'!$N$4:$N$93,'06_全情景预测'!$A$4:$A$93,$A8,'06_全情景预测'!$B$4:$B$93,$B8,'06_全情景预测'!$C$4:$C$93,2033)*$W8,0)+IF(2033=$C8,$I8,0)</x:f>
        <x:v>0</x:v>
      </x:c>
      <x:c r="U8" s="137" t="n">
        <x:f>IF(2034&lt;=$C8,SUMIFS('06_全情景预测'!$N$4:$N$93,'06_全情景预测'!$A$4:$A$93,$A8,'06_全情景预测'!$B$4:$B$93,$B8,'06_全情景预测'!$C$4:$C$93,2034)*$W8,0)+IF(2034=$C8,$I8,0)</x:f>
        <x:v>0</x:v>
      </x:c>
      <x:c r="V8" s="137" t="n">
        <x:f>IF(2035&lt;=$C8,SUMIFS('06_全情景预测'!$N$4:$N$93,'06_全情景预测'!$A$4:$A$93,$A8,'06_全情景预测'!$B$4:$B$93,$B8,'06_全情景预测'!$C$4:$C$93,2035)*$W8,0)+IF(2035=$C8,$I8,0)</x:f>
        <x:v>0</x:v>
      </x:c>
      <x:c r="W8" s="101" t="n">
        <x:f>IF(A8="阜丰集团",1.1636,1)</x:f>
        <x:v>1.1636</x:v>
      </x:c>
    </x:row>
    <x:row r="9">
      <x:c r="A9" s="101" t="str">
        <x:v>阜丰集团</x:v>
      </x:c>
      <x:c r="B9" s="101" t="str">
        <x:v>Bull</x:v>
      </x:c>
      <x:c r="C9" s="101" t="n">
        <x:v>2035</x:v>
      </x:c>
      <x:c r="D9" s="136" t="n">
        <x:f>SUMIFS('07_估值'!$E$4:$E$57,'07_估值'!$A$4:$A$57,A9,'07_估值'!$B$4:$B$57,B9,'07_估值'!$C$4:$C$57,C9)</x:f>
        <x:v>5.15</x:v>
      </x:c>
      <x:c r="E9" s="103" t="n">
        <x:v>0.11</x:v>
      </x:c>
      <x:c r="F9" s="103" t="n">
        <x:f>IFERROR(IRR(L9:V9),IF(SUM(M9:V9)=0,-1,IF(ABS(SUM(M9:V9)-I9)&lt;0.000000001,RATE(C9-2025,0,-D9,I9),"")))</x:f>
        <x:v>0.21450478744194879</x:v>
      </x:c>
      <x:c r="G9" s="103" t="n">
        <x:f>SUMIFS('07_估值'!$X$4:$X$57,'07_估值'!$A$4:$A$57,A9,'07_估值'!$B$4:$B$57,B9,'07_估值'!$C$4:$C$57,C9)</x:f>
        <x:v>0.2239109337594163</x:v>
      </x:c>
      <x:c r="H9" s="103" t="n">
        <x:f>F9-G9</x:f>
        <x:v>-0.0094061463174675</x:v>
      </x:c>
      <x:c r="I9" s="102" t="n">
        <x:f>SUMIFS('07_估值'!$V$4:$V$57,'07_估值'!$A$4:$A$57,A9,'07_估值'!$B$4:$B$57,B9,'07_估值'!$C$4:$C$57,C9)</x:f>
        <x:v>20.078190327306835</x:v>
      </x:c>
      <x:c r="J9" s="102" t="n">
        <x:f>NPV(E9,M9:V9)</x:f>
        <x:v>10.704618397271375</x:v>
      </x:c>
      <x:c r="K9" s="102" t="n">
        <x:f>(D9-(J9-I9/(1+E9)^(C9-2025)))*(1+E9)^(C9-2025)</x:f>
        <x:v>4.30629028048944</x:v>
      </x:c>
      <x:c r="L9" s="137" t="n">
        <x:f>-D9</x:f>
        <x:v>-5.15</x:v>
      </x:c>
      <x:c r="M9" s="137" t="n">
        <x:f>IF(2026&lt;=$C9,SUMIFS('06_全情景预测'!$N$4:$N$93,'06_全情景预测'!$A$4:$A$93,$A9,'06_全情景预测'!$B$4:$B$93,$B9,'06_全情景预测'!$C$4:$C$93,2026)*$W9,0)+IF(2026=$C9,$I9,0)</x:f>
        <x:v>0.33542661250203165</x:v>
      </x:c>
      <x:c r="N9" s="137" t="n">
        <x:f>IF(2027&lt;=$C9,SUMIFS('06_全情景预测'!$N$4:$N$93,'06_全情景预测'!$A$4:$A$93,$A9,'06_全情景预测'!$B$4:$B$93,$B9,'06_全情景预测'!$C$4:$C$93,2027)*$W9,0)+IF(2027=$C9,$I9,0)</x:f>
        <x:v>0.39592479936762437</x:v>
      </x:c>
      <x:c r="O9" s="137" t="n">
        <x:f>IF(2028&lt;=$C9,SUMIFS('06_全情景预测'!$N$4:$N$93,'06_全情景预测'!$A$4:$A$93,$A9,'06_全情景预测'!$B$4:$B$93,$B9,'06_全情景预测'!$C$4:$C$93,2028)*$W9,0)+IF(2028=$C9,$I9,0)</x:f>
        <x:v>0.4569235652823538</x:v>
      </x:c>
      <x:c r="P9" s="137" t="n">
        <x:f>IF(2029&lt;=$C9,SUMIFS('06_全情景预测'!$N$4:$N$93,'06_全情景预测'!$A$4:$A$93,$A9,'06_全情景预测'!$B$4:$B$93,$B9,'06_全情景预测'!$C$4:$C$93,2029)*$W9,0)+IF(2029=$C9,$I9,0)</x:f>
        <x:v>0.5490908818491052</x:v>
      </x:c>
      <x:c r="Q9" s="137" t="n">
        <x:f>IF(2030&lt;=$C9,SUMIFS('06_全情景预测'!$N$4:$N$93,'06_全情景预测'!$A$4:$A$93,$A9,'06_全情景预测'!$B$4:$B$93,$B9,'06_全情景预测'!$C$4:$C$93,2030)*$W9,0)+IF(2030=$C9,$I9,0)</x:f>
        <x:v>0.8288917955917231</x:v>
      </x:c>
      <x:c r="R9" s="137" t="n">
        <x:f>IF(2031&lt;=$C9,SUMIFS('06_全情景预测'!$N$4:$N$93,'06_全情景预测'!$A$4:$A$93,$A9,'06_全情景预测'!$B$4:$B$93,$B9,'06_全情景预测'!$C$4:$C$93,2031)*$W9,0)+IF(2031=$C9,$I9,0)</x:f>
        <x:v>0.8087168962858383</x:v>
      </x:c>
      <x:c r="S9" s="137" t="n">
        <x:f>IF(2032&lt;=$C9,SUMIFS('06_全情景预测'!$N$4:$N$93,'06_全情景预测'!$A$4:$A$93,$A9,'06_全情景预测'!$B$4:$B$93,$B9,'06_全情景预测'!$C$4:$C$93,2032)*$W9,0)+IF(2032=$C9,$I9,0)</x:f>
        <x:v>0.8208476497301259</x:v>
      </x:c>
      <x:c r="T9" s="137" t="n">
        <x:f>IF(2033&lt;=$C9,SUMIFS('06_全情景预测'!$N$4:$N$93,'06_全情景预测'!$A$4:$A$93,$A9,'06_全情景预测'!$B$4:$B$93,$B9,'06_全情景预测'!$C$4:$C$93,2033)*$W9,0)+IF(2033=$C9,$I9,0)</x:f>
        <x:v>0.8331603644760777</x:v>
      </x:c>
      <x:c r="U9" s="137" t="n">
        <x:f>IF(2034&lt;=$C9,SUMIFS('06_全情景预测'!$N$4:$N$93,'06_全情景预测'!$A$4:$A$93,$A9,'06_全情景预测'!$B$4:$B$93,$B9,'06_全情景预测'!$C$4:$C$93,2034)*$W9,0)+IF(2034=$C9,$I9,0)</x:f>
        <x:v>0.8456577699432188</x:v>
      </x:c>
      <x:c r="V9" s="137" t="n">
        <x:f>IF(2035&lt;=$C9,SUMIFS('06_全情景预测'!$N$4:$N$93,'06_全情景预测'!$A$4:$A$93,$A9,'06_全情景预测'!$B$4:$B$93,$B9,'06_全情景预测'!$C$4:$C$93,2035)*$W9,0)+IF(2035=$C9,$I9,0)</x:f>
        <x:v>20.936532963799202</x:v>
      </x:c>
      <x:c r="W9" s="101" t="n">
        <x:f>IF(A9="阜丰集团",1.1636,1)</x:f>
        <x:v>1.1636</x:v>
      </x:c>
    </x:row>
    <x:row r="10">
      <x:c r="A10" s="101" t="str">
        <x:v>梅花生物</x:v>
      </x:c>
      <x:c r="B10" s="101" t="str">
        <x:v>Bear</x:v>
      </x:c>
      <x:c r="C10" s="101" t="n">
        <x:v>2030</x:v>
      </x:c>
      <x:c r="D10" s="136" t="n">
        <x:f>SUMIFS('07_估值'!$E$4:$E$57,'07_估值'!$A$4:$A$57,A10,'07_估值'!$B$4:$B$57,B10,'07_估值'!$C$4:$C$57,C10)</x:f>
        <x:v>7.9</x:v>
      </x:c>
      <x:c r="E10" s="103" t="n">
        <x:v>0.11</x:v>
      </x:c>
      <x:c r="F10" s="103" t="n">
        <x:f>IFERROR(IRR(L10:V10),IF(SUM(M10:V10)=0,-1,IF(ABS(SUM(M10:V10)-I10)&lt;0.000000001,RATE(C10-2025,0,-D10,I10),"")))</x:f>
        <x:v>-0.3282122686524478</x:v>
      </x:c>
      <x:c r="G10" s="103" t="n">
        <x:f>SUMIFS('07_估值'!$X$4:$X$57,'07_估值'!$A$4:$A$57,A10,'07_估值'!$B$4:$B$57,B10,'07_估值'!$C$4:$C$57,C10)</x:f>
        <x:v>-0.3714631607351841</x:v>
      </x:c>
      <x:c r="H10" s="103" t="n">
        <x:f>F10-G10</x:f>
        <x:v>0.0432508920827363</x:v>
      </x:c>
      <x:c r="I10" s="102" t="n">
        <x:f>SUMIFS('07_估值'!$V$4:$V$57,'07_估值'!$A$4:$A$57,A10,'07_估值'!$B$4:$B$57,B10,'07_估值'!$C$4:$C$57,C10)</x:f>
        <x:v>1.0023260192004542</x:v>
      </x:c>
      <x:c r="J10" s="102" t="n">
        <x:f>NPV(E10,M10:V10)</x:f>
        <x:v>0.6533385783187413</x:v>
      </x:c>
      <x:c r="K10" s="102" t="n">
        <x:f>(D10-(J10-I10/(1+E10)^(C10-2025)))*(1+E10)^(C10-2025)</x:f>
        <x:v>13.213371945053025</x:v>
      </x:c>
      <x:c r="L10" s="137" t="n">
        <x:f>-D10</x:f>
        <x:v>-7.9</x:v>
      </x:c>
      <x:c r="M10" s="137" t="n">
        <x:f>IF(2026&lt;=$C10,SUMIFS('06_全情景预测'!$N$4:$N$93,'06_全情景预测'!$A$4:$A$93,$A10,'06_全情景预测'!$B$4:$B$93,$B10,'06_全情景预测'!$C$4:$C$93,2026)*$W10,0)+IF(2026=$C10,$I10,0)</x:f>
        <x:v>0</x:v>
      </x:c>
      <x:c r="N10" s="137" t="n">
        <x:f>IF(2027&lt;=$C10,SUMIFS('06_全情景预测'!$N$4:$N$93,'06_全情景预测'!$A$4:$A$93,$A10,'06_全情景预测'!$B$4:$B$93,$B10,'06_全情景预测'!$C$4:$C$93,2027)*$W10,0)+IF(2027=$C10,$I10,0)</x:f>
        <x:v>0</x:v>
      </x:c>
      <x:c r="O10" s="137" t="n">
        <x:f>IF(2028&lt;=$C10,SUMIFS('06_全情景预测'!$N$4:$N$93,'06_全情景预测'!$A$4:$A$93,$A10,'06_全情景预测'!$B$4:$B$93,$B10,'06_全情景预测'!$C$4:$C$93,2028)*$W10,0)+IF(2028=$C10,$I10,0)</x:f>
        <x:v>0.002965490608727242</x:v>
      </x:c>
      <x:c r="P10" s="137" t="n">
        <x:f>IF(2029&lt;=$C10,SUMIFS('06_全情景预测'!$N$4:$N$93,'06_全情景预测'!$A$4:$A$93,$A10,'06_全情景预测'!$B$4:$B$93,$B10,'06_全情景预测'!$C$4:$C$93,2029)*$W10,0)+IF(2029=$C10,$I10,0)</x:f>
        <x:v>0.04037603450265396</x:v>
      </x:c>
      <x:c r="Q10" s="137" t="n">
        <x:f>IF(2030&lt;=$C10,SUMIFS('06_全情景预测'!$N$4:$N$93,'06_全情景预测'!$A$4:$A$93,$A10,'06_全情景预测'!$B$4:$B$93,$B10,'06_全情景预测'!$C$4:$C$93,2030)*$W10,0)+IF(2030=$C10,$I10,0)</x:f>
        <x:v>1.052442320160477</x:v>
      </x:c>
      <x:c r="R10" s="137" t="n">
        <x:f>IF(2031&lt;=$C10,SUMIFS('06_全情景预测'!$N$4:$N$93,'06_全情景预测'!$A$4:$A$93,$A10,'06_全情景预测'!$B$4:$B$93,$B10,'06_全情景预测'!$C$4:$C$93,2031)*$W10,0)+IF(2031=$C10,$I10,0)</x:f>
        <x:v>0</x:v>
      </x:c>
      <x:c r="S10" s="137" t="n">
        <x:f>IF(2032&lt;=$C10,SUMIFS('06_全情景预测'!$N$4:$N$93,'06_全情景预测'!$A$4:$A$93,$A10,'06_全情景预测'!$B$4:$B$93,$B10,'06_全情景预测'!$C$4:$C$93,2032)*$W10,0)+IF(2032=$C10,$I10,0)</x:f>
        <x:v>0</x:v>
      </x:c>
      <x:c r="T10" s="137" t="n">
        <x:f>IF(2033&lt;=$C10,SUMIFS('06_全情景预测'!$N$4:$N$93,'06_全情景预测'!$A$4:$A$93,$A10,'06_全情景预测'!$B$4:$B$93,$B10,'06_全情景预测'!$C$4:$C$93,2033)*$W10,0)+IF(2033=$C10,$I10,0)</x:f>
        <x:v>0</x:v>
      </x:c>
      <x:c r="U10" s="137" t="n">
        <x:f>IF(2034&lt;=$C10,SUMIFS('06_全情景预测'!$N$4:$N$93,'06_全情景预测'!$A$4:$A$93,$A10,'06_全情景预测'!$B$4:$B$93,$B10,'06_全情景预测'!$C$4:$C$93,2034)*$W10,0)+IF(2034=$C10,$I10,0)</x:f>
        <x:v>0</x:v>
      </x:c>
      <x:c r="V10" s="137" t="n">
        <x:f>IF(2035&lt;=$C10,SUMIFS('06_全情景预测'!$N$4:$N$93,'06_全情景预测'!$A$4:$A$93,$A10,'06_全情景预测'!$B$4:$B$93,$B10,'06_全情景预测'!$C$4:$C$93,2035)*$W10,0)+IF(2035=$C10,$I10,0)</x:f>
        <x:v>0</x:v>
      </x:c>
      <x:c r="W10" s="101" t="n">
        <x:f>IF(A10="阜丰集团",1.1636,1)</x:f>
        <x:v>1</x:v>
      </x:c>
    </x:row>
    <x:row r="11">
      <x:c r="A11" s="101" t="str">
        <x:v>梅花生物</x:v>
      </x:c>
      <x:c r="B11" s="101" t="str">
        <x:v>Bear</x:v>
      </x:c>
      <x:c r="C11" s="101" t="n">
        <x:v>2035</x:v>
      </x:c>
      <x:c r="D11" s="136" t="n">
        <x:f>SUMIFS('07_估值'!$E$4:$E$57,'07_估值'!$A$4:$A$57,A11,'07_估值'!$B$4:$B$57,B11,'07_估值'!$C$4:$C$57,C11)</x:f>
        <x:v>7.9</x:v>
      </x:c>
      <x:c r="E11" s="103" t="n">
        <x:v>0.11</x:v>
      </x:c>
      <x:c r="F11" s="103" t="n">
        <x:f>IFERROR(IRR(L11:V11),IF(SUM(M11:V11)=0,-1,IF(ABS(SUM(M11:V11)-I11)&lt;0.000000001,RATE(C11-2025,0,-D11,I11),"")))</x:f>
        <x:v>-0.1570341862660536</x:v>
      </x:c>
      <x:c r="G11" s="103" t="n">
        <x:f>SUMIFS('07_估值'!$X$4:$X$57,'07_估值'!$A$4:$A$57,A11,'07_估值'!$B$4:$B$57,B11,'07_估值'!$C$4:$C$57,C11)</x:f>
        <x:v>-0.16907152832477096</x:v>
      </x:c>
      <x:c r="H11" s="103" t="n">
        <x:f>F11-G11</x:f>
        <x:v>0.01203734205871737</x:v>
      </x:c>
      <x:c r="I11" s="102" t="n">
        <x:f>SUMIFS('07_估值'!$V$4:$V$57,'07_估值'!$A$4:$A$57,A11,'07_估值'!$B$4:$B$57,B11,'07_估值'!$C$4:$C$57,C11)</x:f>
        <x:v>1.2143070813004408</x:v>
      </x:c>
      <x:c r="J11" s="102" t="n">
        <x:f>NPV(E11,M11:V11)</x:f>
        <x:v>0.5945637144905048</x:v>
      </x:c>
      <x:c r="K11" s="102" t="n">
        <x:f>(D11-(J11-I11/(1+E11)^(C11-2025)))*(1+E11)^(C11-2025)</x:f>
        <x:v>21.957516182766195</x:v>
      </x:c>
      <x:c r="L11" s="137" t="n">
        <x:f>-D11</x:f>
        <x:v>-7.9</x:v>
      </x:c>
      <x:c r="M11" s="137" t="n">
        <x:f>IF(2026&lt;=$C11,SUMIFS('06_全情景预测'!$N$4:$N$93,'06_全情景预测'!$A$4:$A$93,$A11,'06_全情景预测'!$B$4:$B$93,$B11,'06_全情景预测'!$C$4:$C$93,2026)*$W11,0)+IF(2026=$C11,$I11,0)</x:f>
        <x:v>0</x:v>
      </x:c>
      <x:c r="N11" s="137" t="n">
        <x:f>IF(2027&lt;=$C11,SUMIFS('06_全情景预测'!$N$4:$N$93,'06_全情景预测'!$A$4:$A$93,$A11,'06_全情景预测'!$B$4:$B$93,$B11,'06_全情景预测'!$C$4:$C$93,2027)*$W11,0)+IF(2027=$C11,$I11,0)</x:f>
        <x:v>0</x:v>
      </x:c>
      <x:c r="O11" s="137" t="n">
        <x:f>IF(2028&lt;=$C11,SUMIFS('06_全情景预测'!$N$4:$N$93,'06_全情景预测'!$A$4:$A$93,$A11,'06_全情景预测'!$B$4:$B$93,$B11,'06_全情景预测'!$C$4:$C$93,2028)*$W11,0)+IF(2028=$C11,$I11,0)</x:f>
        <x:v>0.002965490608727242</x:v>
      </x:c>
      <x:c r="P11" s="137" t="n">
        <x:f>IF(2029&lt;=$C11,SUMIFS('06_全情景预测'!$N$4:$N$93,'06_全情景预测'!$A$4:$A$93,$A11,'06_全情景预测'!$B$4:$B$93,$B11,'06_全情景预测'!$C$4:$C$93,2029)*$W11,0)+IF(2029=$C11,$I11,0)</x:f>
        <x:v>0.04037603450265396</x:v>
      </x:c>
      <x:c r="Q11" s="137" t="n">
        <x:f>IF(2030&lt;=$C11,SUMIFS('06_全情景预测'!$N$4:$N$93,'06_全情景预测'!$A$4:$A$93,$A11,'06_全情景预测'!$B$4:$B$93,$B11,'06_全情景预测'!$C$4:$C$93,2030)*$W11,0)+IF(2030=$C11,$I11,0)</x:f>
        <x:v>0.050116300960022696</x:v>
      </x:c>
      <x:c r="R11" s="137" t="n">
        <x:f>IF(2031&lt;=$C11,SUMIFS('06_全情景预测'!$N$4:$N$93,'06_全情景预测'!$A$4:$A$93,$A11,'06_全情景预测'!$B$4:$B$93,$B11,'06_全情景预测'!$C$4:$C$93,2031)*$W11,0)+IF(2031=$C11,$I11,0)</x:f>
        <x:v>0.049865719455222626</x:v>
      </x:c>
      <x:c r="S11" s="137" t="n">
        <x:f>IF(2032&lt;=$C11,SUMIFS('06_全情景预测'!$N$4:$N$93,'06_全情景预测'!$A$4:$A$93,$A11,'06_全情景预测'!$B$4:$B$93,$B11,'06_全情景预测'!$C$4:$C$93,2032)*$W11,0)+IF(2032=$C11,$I11,0)</x:f>
        <x:v>0.049616390857946474</x:v>
      </x:c>
      <x:c r="T11" s="137" t="n">
        <x:f>IF(2033&lt;=$C11,SUMIFS('06_全情景预测'!$N$4:$N$93,'06_全情景预测'!$A$4:$A$93,$A11,'06_全情景预测'!$B$4:$B$93,$B11,'06_全情景预测'!$C$4:$C$93,2033)*$W11,0)+IF(2033=$C11,$I11,0)</x:f>
        <x:v>0.04936830890365672</x:v>
      </x:c>
      <x:c r="U11" s="137" t="n">
        <x:f>IF(2034&lt;=$C11,SUMIFS('06_全情景预测'!$N$4:$N$93,'06_全情景预测'!$A$4:$A$93,$A11,'06_全情景预测'!$B$4:$B$93,$B11,'06_全情景预测'!$C$4:$C$93,2034)*$W11,0)+IF(2034=$C11,$I11,0)</x:f>
        <x:v>0.04912146735913846</x:v>
      </x:c>
      <x:c r="V11" s="137" t="n">
        <x:f>IF(2035&lt;=$C11,SUMIFS('06_全情景预测'!$N$4:$N$93,'06_全情景预测'!$A$4:$A$93,$A11,'06_全情景预测'!$B$4:$B$93,$B11,'06_全情景预测'!$C$4:$C$93,2035)*$W11,0)+IF(2035=$C11,$I11,0)</x:f>
        <x:v>1.2631829413227835</x:v>
      </x:c>
      <x:c r="W11" s="101" t="n">
        <x:f>IF(A11="阜丰集团",1.1636,1)</x:f>
        <x:v>1</x:v>
      </x:c>
    </x:row>
    <x:row r="12">
      <x:c r="A12" s="101" t="str">
        <x:v>梅花生物</x:v>
      </x:c>
      <x:c r="B12" s="101" t="str">
        <x:v>Base</x:v>
      </x:c>
      <x:c r="C12" s="101" t="n">
        <x:v>2030</x:v>
      </x:c>
      <x:c r="D12" s="136" t="n">
        <x:f>SUMIFS('07_估值'!$E$4:$E$57,'07_估值'!$A$4:$A$57,A12,'07_估值'!$B$4:$B$57,B12,'07_估值'!$C$4:$C$57,C12)</x:f>
        <x:v>7.9</x:v>
      </x:c>
      <x:c r="E12" s="103" t="n">
        <x:v>0.11</x:v>
      </x:c>
      <x:c r="F12" s="103" t="n">
        <x:f>IFERROR(IRR(L12:V12),IF(SUM(M12:V12)=0,-1,IF(ABS(SUM(M12:V12)-I12)&lt;0.000000001,RATE(C12-2025,0,-D12,I12),"")))</x:f>
        <x:v>-0.010203025374349563</x:v>
      </x:c>
      <x:c r="G12" s="103" t="n">
        <x:f>SUMIFS('07_估值'!$X$4:$X$57,'07_估值'!$A$4:$A$57,A12,'07_估值'!$B$4:$B$57,B12,'07_估值'!$C$4:$C$57,C12)</x:f>
        <x:v>-0.0229275079310674</x:v>
      </x:c>
      <x:c r="H12" s="103" t="n">
        <x:f>F12-G12</x:f>
        <x:v>0.012724482556717837</x:v>
      </x:c>
      <x:c r="I12" s="102" t="n">
        <x:f>SUMIFS('07_估值'!$V$4:$V$57,'07_估值'!$A$4:$A$57,A12,'07_估值'!$B$4:$B$57,B12,'07_估值'!$C$4:$C$57,C12)</x:f>
        <x:v>6.550000616302929</x:v>
      </x:c>
      <x:c r="J12" s="102" t="n">
        <x:f>NPV(E12,M12:V12)</x:f>
        <x:v>4.528558883871383</x:v>
      </x:c>
      <x:c r="K12" s="102" t="n">
        <x:f>(D12-(J12-I12/(1+E12)^(C12-2025)))*(1+E12)^(C12-2025)</x:f>
        <x:v>12.231074963474907</x:v>
      </x:c>
      <x:c r="L12" s="137" t="n">
        <x:f>-D12</x:f>
        <x:v>-7.9</x:v>
      </x:c>
      <x:c r="M12" s="137" t="n">
        <x:f>IF(2026&lt;=$C12,SUMIFS('06_全情景预测'!$N$4:$N$93,'06_全情景预测'!$A$4:$A$93,$A12,'06_全情景预测'!$B$4:$B$93,$B12,'06_全情景预测'!$C$4:$C$93,2026)*$W12,0)+IF(2026=$C12,$I12,0)</x:f>
        <x:v>0</x:v>
      </x:c>
      <x:c r="N12" s="137" t="n">
        <x:f>IF(2027&lt;=$C12,SUMIFS('06_全情景预测'!$N$4:$N$93,'06_全情景预测'!$A$4:$A$93,$A12,'06_全情景预测'!$B$4:$B$93,$B12,'06_全情景预测'!$C$4:$C$93,2027)*$W12,0)+IF(2027=$C12,$I12,0)</x:f>
        <x:v>0.06962144007064704</x:v>
      </x:c>
      <x:c r="O12" s="137" t="n">
        <x:f>IF(2028&lt;=$C12,SUMIFS('06_全情景预测'!$N$4:$N$93,'06_全情景预测'!$A$4:$A$93,$A12,'06_全情景预测'!$B$4:$B$93,$B12,'06_全情景预测'!$C$4:$C$93,2028)*$W12,0)+IF(2028=$C12,$I12,0)</x:f>
        <x:v>0.25626955036066257</x:v>
      </x:c>
      <x:c r="P12" s="137" t="n">
        <x:f>IF(2029&lt;=$C12,SUMIFS('06_全情景预测'!$N$4:$N$93,'06_全情景预测'!$A$4:$A$93,$A12,'06_全情景预测'!$B$4:$B$93,$B12,'06_全情景预测'!$C$4:$C$93,2029)*$W12,0)+IF(2029=$C12,$I12,0)</x:f>
        <x:v>0.2776694993867531</x:v>
      </x:c>
      <x:c r="Q12" s="137" t="n">
        <x:f>IF(2030&lt;=$C12,SUMIFS('06_全情景预测'!$N$4:$N$93,'06_全情景预测'!$A$4:$A$93,$A12,'06_全情景预测'!$B$4:$B$93,$B12,'06_全情景预测'!$C$4:$C$93,2030)*$W12,0)+IF(2030=$C12,$I12,0)</x:f>
        <x:v>6.911705781094104</x:v>
      </x:c>
      <x:c r="R12" s="137" t="n">
        <x:f>IF(2031&lt;=$C12,SUMIFS('06_全情景预测'!$N$4:$N$93,'06_全情景预测'!$A$4:$A$93,$A12,'06_全情景预测'!$B$4:$B$93,$B12,'06_全情景预测'!$C$4:$C$93,2031)*$W12,0)+IF(2031=$C12,$I12,0)</x:f>
        <x:v>0</x:v>
      </x:c>
      <x:c r="S12" s="137" t="n">
        <x:f>IF(2032&lt;=$C12,SUMIFS('06_全情景预测'!$N$4:$N$93,'06_全情景预测'!$A$4:$A$93,$A12,'06_全情景预测'!$B$4:$B$93,$B12,'06_全情景预测'!$C$4:$C$93,2032)*$W12,0)+IF(2032=$C12,$I12,0)</x:f>
        <x:v>0</x:v>
      </x:c>
      <x:c r="T12" s="137" t="n">
        <x:f>IF(2033&lt;=$C12,SUMIFS('06_全情景预测'!$N$4:$N$93,'06_全情景预测'!$A$4:$A$93,$A12,'06_全情景预测'!$B$4:$B$93,$B12,'06_全情景预测'!$C$4:$C$93,2033)*$W12,0)+IF(2033=$C12,$I12,0)</x:f>
        <x:v>0</x:v>
      </x:c>
      <x:c r="U12" s="137" t="n">
        <x:f>IF(2034&lt;=$C12,SUMIFS('06_全情景预测'!$N$4:$N$93,'06_全情景预测'!$A$4:$A$93,$A12,'06_全情景预测'!$B$4:$B$93,$B12,'06_全情景预测'!$C$4:$C$93,2034)*$W12,0)+IF(2034=$C12,$I12,0)</x:f>
        <x:v>0</x:v>
      </x:c>
      <x:c r="V12" s="137" t="n">
        <x:f>IF(2035&lt;=$C12,SUMIFS('06_全情景预测'!$N$4:$N$93,'06_全情景预测'!$A$4:$A$93,$A12,'06_全情景预测'!$B$4:$B$93,$B12,'06_全情景预测'!$C$4:$C$93,2035)*$W12,0)+IF(2035=$C12,$I12,0)</x:f>
        <x:v>0</x:v>
      </x:c>
      <x:c r="W12" s="101" t="n">
        <x:f>IF(A12="阜丰集团",1.1636,1)</x:f>
        <x:v>1</x:v>
      </x:c>
    </x:row>
    <x:row r="13">
      <x:c r="A13" s="101" t="str">
        <x:v>梅花生物</x:v>
      </x:c>
      <x:c r="B13" s="101" t="str">
        <x:v>Base</x:v>
      </x:c>
      <x:c r="C13" s="101" t="n">
        <x:v>2035</x:v>
      </x:c>
      <x:c r="D13" s="136" t="n">
        <x:f>SUMIFS('07_估值'!$E$4:$E$57,'07_估值'!$A$4:$A$57,A13,'07_估值'!$B$4:$B$57,B13,'07_估值'!$C$4:$C$57,C13)</x:f>
        <x:v>7.9</x:v>
      </x:c>
      <x:c r="E13" s="103" t="n">
        <x:v>0.11</x:v>
      </x:c>
      <x:c r="F13" s="103" t="n">
        <x:f>IFERROR(IRR(L13:V13),IF(SUM(M13:V13)=0,-1,IF(ABS(SUM(M13:V13)-I13)&lt;0.000000001,RATE(C13-2025,0,-D13,I13),"")))</x:f>
        <x:v>0.02474431074980685</x:v>
      </x:c>
      <x:c r="G13" s="103" t="n">
        <x:f>SUMIFS('07_估值'!$X$4:$X$57,'07_估值'!$A$4:$A$57,A13,'07_估值'!$B$4:$B$57,B13,'07_估值'!$C$4:$C$57,C13)</x:f>
        <x:v>0.021639215779114186</x:v>
      </x:c>
      <x:c r="H13" s="103" t="n">
        <x:f>F13-G13</x:f>
        <x:v>0.0031050949706926644</x:v>
      </x:c>
      <x:c r="I13" s="102" t="n">
        <x:f>SUMIFS('07_估值'!$V$4:$V$57,'07_估值'!$A$4:$A$57,A13,'07_估值'!$B$4:$B$57,B13,'07_估值'!$C$4:$C$57,C13)</x:f>
        <x:v>7.039969661382658</x:v>
      </x:c>
      <x:c r="J13" s="102" t="n">
        <x:f>NPV(E13,M13:V13)</x:f>
        <x:v>3.92530645478785</x:v>
      </x:c>
      <x:c r="K13" s="102" t="n">
        <x:f>(D13-(J13-I13/(1+E13)^(C13-2025)))*(1+E13)^(C13-2025)</x:f>
        <x:v>18.325797926851106</x:v>
      </x:c>
      <x:c r="L13" s="137" t="n">
        <x:f>-D13</x:f>
        <x:v>-7.9</x:v>
      </x:c>
      <x:c r="M13" s="137" t="n">
        <x:f>IF(2026&lt;=$C13,SUMIFS('06_全情景预测'!$N$4:$N$93,'06_全情景预测'!$A$4:$A$93,$A13,'06_全情景预测'!$B$4:$B$93,$B13,'06_全情景预测'!$C$4:$C$93,2026)*$W13,0)+IF(2026=$C13,$I13,0)</x:f>
        <x:v>0</x:v>
      </x:c>
      <x:c r="N13" s="137" t="n">
        <x:f>IF(2027&lt;=$C13,SUMIFS('06_全情景预测'!$N$4:$N$93,'06_全情景预测'!$A$4:$A$93,$A13,'06_全情景预测'!$B$4:$B$93,$B13,'06_全情景预测'!$C$4:$C$93,2027)*$W13,0)+IF(2027=$C13,$I13,0)</x:f>
        <x:v>0.06962144007064704</x:v>
      </x:c>
      <x:c r="O13" s="137" t="n">
        <x:f>IF(2028&lt;=$C13,SUMIFS('06_全情景预测'!$N$4:$N$93,'06_全情景预测'!$A$4:$A$93,$A13,'06_全情景预测'!$B$4:$B$93,$B13,'06_全情景预测'!$C$4:$C$93,2028)*$W13,0)+IF(2028=$C13,$I13,0)</x:f>
        <x:v>0.25626955036066257</x:v>
      </x:c>
      <x:c r="P13" s="137" t="n">
        <x:f>IF(2029&lt;=$C13,SUMIFS('06_全情景预测'!$N$4:$N$93,'06_全情景预测'!$A$4:$A$93,$A13,'06_全情景预测'!$B$4:$B$93,$B13,'06_全情景预测'!$C$4:$C$93,2029)*$W13,0)+IF(2029=$C13,$I13,0)</x:f>
        <x:v>0.2776694993867531</x:v>
      </x:c>
      <x:c r="Q13" s="137" t="n">
        <x:f>IF(2030&lt;=$C13,SUMIFS('06_全情景预测'!$N$4:$N$93,'06_全情景预测'!$A$4:$A$93,$A13,'06_全情景预测'!$B$4:$B$93,$B13,'06_全情景预测'!$C$4:$C$93,2030)*$W13,0)+IF(2030=$C13,$I13,0)</x:f>
        <x:v>0.3617051647911738</x:v>
      </x:c>
      <x:c r="R13" s="137" t="n">
        <x:f>IF(2031&lt;=$C13,SUMIFS('06_全情景预测'!$N$4:$N$93,'06_全情景预测'!$A$4:$A$93,$A13,'06_全情景预测'!$B$4:$B$93,$B13,'06_全情景预测'!$C$4:$C$93,2031)*$W13,0)+IF(2031=$C13,$I13,0)</x:f>
        <x:v>0.3635136906151297</x:v>
      </x:c>
      <x:c r="S13" s="137" t="n">
        <x:f>IF(2032&lt;=$C13,SUMIFS('06_全情景预测'!$N$4:$N$93,'06_全情景预测'!$A$4:$A$93,$A13,'06_全情景预测'!$B$4:$B$93,$B13,'06_全情景预测'!$C$4:$C$93,2032)*$W13,0)+IF(2032=$C13,$I13,0)</x:f>
        <x:v>0.36533125906820535</x:v>
      </x:c>
      <x:c r="T13" s="137" t="n">
        <x:f>IF(2033&lt;=$C13,SUMIFS('06_全情景预测'!$N$4:$N$93,'06_全情景预测'!$A$4:$A$93,$A13,'06_全情景预测'!$B$4:$B$93,$B13,'06_全情景预测'!$C$4:$C$93,2033)*$W13,0)+IF(2033=$C13,$I13,0)</x:f>
        <x:v>0.36715791536354625</x:v>
      </x:c>
      <x:c r="U13" s="137" t="n">
        <x:f>IF(2034&lt;=$C13,SUMIFS('06_全情景预测'!$N$4:$N$93,'06_全情景预测'!$A$4:$A$93,$A13,'06_全情景预测'!$B$4:$B$93,$B13,'06_全情景预测'!$C$4:$C$93,2034)*$W13,0)+IF(2034=$C13,$I13,0)</x:f>
        <x:v>0.3689937049403639</x:v>
      </x:c>
      <x:c r="V13" s="137" t="n">
        <x:f>IF(2035&lt;=$C13,SUMIFS('06_全情景预测'!$N$4:$N$93,'06_全情景预测'!$A$4:$A$93,$A13,'06_全情景预测'!$B$4:$B$93,$B13,'06_全情景预测'!$C$4:$C$93,2035)*$W13,0)+IF(2035=$C13,$I13,0)</x:f>
        <x:v>7.410808334847724</x:v>
      </x:c>
      <x:c r="W13" s="101" t="n">
        <x:f>IF(A13="阜丰集团",1.1636,1)</x:f>
        <x:v>1</x:v>
      </x:c>
    </x:row>
    <x:row r="14">
      <x:c r="A14" s="101" t="str">
        <x:v>梅花生物</x:v>
      </x:c>
      <x:c r="B14" s="101" t="str">
        <x:v>Bull</x:v>
      </x:c>
      <x:c r="C14" s="101" t="n">
        <x:v>2030</x:v>
      </x:c>
      <x:c r="D14" s="136" t="n">
        <x:f>SUMIFS('07_估值'!$E$4:$E$57,'07_估值'!$A$4:$A$57,A14,'07_估值'!$B$4:$B$57,B14,'07_估值'!$C$4:$C$57,C14)</x:f>
        <x:v>7.9</x:v>
      </x:c>
      <x:c r="E14" s="103" t="n">
        <x:v>0.11</x:v>
      </x:c>
      <x:c r="F14" s="103" t="n">
        <x:f>IFERROR(IRR(L14:V14),IF(SUM(M14:V14)=0,-1,IF(ABS(SUM(M14:V14)-I14)&lt;0.000000001,RATE(C14-2025,0,-D14,I14),"")))</x:f>
        <x:v>0.1996325270850171</x:v>
      </x:c>
      <x:c r="G14" s="103" t="n">
        <x:f>SUMIFS('07_估值'!$X$4:$X$57,'07_估值'!$A$4:$A$57,A14,'07_估值'!$B$4:$B$57,B14,'07_估值'!$C$4:$C$57,C14)</x:f>
        <x:v>0.2158302491512995</x:v>
      </x:c>
      <x:c r="H14" s="103" t="n">
        <x:f>F14-G14</x:f>
        <x:v>-0.016197722066282394</x:v>
      </x:c>
      <x:c r="I14" s="102" t="n">
        <x:f>SUMIFS('07_估值'!$V$4:$V$57,'07_估值'!$A$4:$A$57,A14,'07_估值'!$B$4:$B$57,B14,'07_估值'!$C$4:$C$57,C14)</x:f>
        <x:v>15.897764925219072</x:v>
      </x:c>
      <x:c r="J14" s="102" t="n">
        <x:f>NPV(E14,M14:V14)</x:f>
        <x:v>11.377934619954974</x:v>
      </x:c>
      <x:c r="K14" s="102" t="n">
        <x:f>(D14-(J14-I14/(1+E14)^(C14-2025)))*(1+E14)^(C14-2025)</x:f>
        <x:v>10.03724283095932</x:v>
      </x:c>
      <x:c r="L14" s="137" t="n">
        <x:f>-D14</x:f>
        <x:v>-7.9</x:v>
      </x:c>
      <x:c r="M14" s="137" t="n">
        <x:f>IF(2026&lt;=$C14,SUMIFS('06_全情景预测'!$N$4:$N$93,'06_全情景预测'!$A$4:$A$93,$A14,'06_全情景预测'!$B$4:$B$93,$B14,'06_全情景预测'!$C$4:$C$93,2026)*$W14,0)+IF(2026=$C14,$I14,0)</x:f>
        <x:v>0.21816958932789265</x:v>
      </x:c>
      <x:c r="N14" s="137" t="n">
        <x:f>IF(2027&lt;=$C14,SUMIFS('06_全情景预测'!$N$4:$N$93,'06_全情景预测'!$A$4:$A$93,$A14,'06_全情景预测'!$B$4:$B$93,$B14,'06_全情景预测'!$C$4:$C$93,2027)*$W14,0)+IF(2027=$C14,$I14,0)</x:f>
        <x:v>0.4141568917773277</x:v>
      </x:c>
      <x:c r="O14" s="137" t="n">
        <x:f>IF(2028&lt;=$C14,SUMIFS('06_全情景预测'!$N$4:$N$93,'06_全情景预测'!$A$4:$A$93,$A14,'06_全情景预测'!$B$4:$B$93,$B14,'06_全情景预测'!$C$4:$C$93,2028)*$W14,0)+IF(2028=$C14,$I14,0)</x:f>
        <x:v>0.5951996942598337</x:v>
      </x:c>
      <x:c r="P14" s="137" t="n">
        <x:f>IF(2029&lt;=$C14,SUMIFS('06_全情景预测'!$N$4:$N$93,'06_全情景预测'!$A$4:$A$93,$A14,'06_全情景预测'!$B$4:$B$93,$B14,'06_全情景预测'!$C$4:$C$93,2029)*$W14,0)+IF(2029=$C14,$I14,0)</x:f>
        <x:v>0.6996483197760757</x:v>
      </x:c>
      <x:c r="Q14" s="137" t="n">
        <x:f>IF(2030&lt;=$C14,SUMIFS('06_全情景预测'!$N$4:$N$93,'06_全情景预测'!$A$4:$A$93,$A14,'06_全情景预测'!$B$4:$B$93,$B14,'06_全情景预测'!$C$4:$C$93,2030)*$W14,0)+IF(2030=$C14,$I14,0)</x:f>
        <x:v>16.76491573932193</x:v>
      </x:c>
      <x:c r="R14" s="137" t="n">
        <x:f>IF(2031&lt;=$C14,SUMIFS('06_全情景预测'!$N$4:$N$93,'06_全情景预测'!$A$4:$A$93,$A14,'06_全情景预测'!$B$4:$B$93,$B14,'06_全情景预测'!$C$4:$C$93,2031)*$W14,0)+IF(2031=$C14,$I14,0)</x:f>
        <x:v>0</x:v>
      </x:c>
      <x:c r="S14" s="137" t="n">
        <x:f>IF(2032&lt;=$C14,SUMIFS('06_全情景预测'!$N$4:$N$93,'06_全情景预测'!$A$4:$A$93,$A14,'06_全情景预测'!$B$4:$B$93,$B14,'06_全情景预测'!$C$4:$C$93,2032)*$W14,0)+IF(2032=$C14,$I14,0)</x:f>
        <x:v>0</x:v>
      </x:c>
      <x:c r="T14" s="137" t="n">
        <x:f>IF(2033&lt;=$C14,SUMIFS('06_全情景预测'!$N$4:$N$93,'06_全情景预测'!$A$4:$A$93,$A14,'06_全情景预测'!$B$4:$B$93,$B14,'06_全情景预测'!$C$4:$C$93,2033)*$W14,0)+IF(2033=$C14,$I14,0)</x:f>
        <x:v>0</x:v>
      </x:c>
      <x:c r="U14" s="137" t="n">
        <x:f>IF(2034&lt;=$C14,SUMIFS('06_全情景预测'!$N$4:$N$93,'06_全情景预测'!$A$4:$A$93,$A14,'06_全情景预测'!$B$4:$B$93,$B14,'06_全情景预测'!$C$4:$C$93,2034)*$W14,0)+IF(2034=$C14,$I14,0)</x:f>
        <x:v>0</x:v>
      </x:c>
      <x:c r="V14" s="137" t="n">
        <x:f>IF(2035&lt;=$C14,SUMIFS('06_全情景预测'!$N$4:$N$93,'06_全情景预测'!$A$4:$A$93,$A14,'06_全情景预测'!$B$4:$B$93,$B14,'06_全情景预测'!$C$4:$C$93,2035)*$W14,0)+IF(2035=$C14,$I14,0)</x:f>
        <x:v>0</x:v>
      </x:c>
      <x:c r="W14" s="101" t="n">
        <x:f>IF(A14="阜丰集团",1.1636,1)</x:f>
        <x:v>1</x:v>
      </x:c>
    </x:row>
    <x:row r="15">
      <x:c r="A15" s="101" t="str">
        <x:v>梅花生物</x:v>
      </x:c>
      <x:c r="B15" s="101" t="str">
        <x:v>Bull</x:v>
      </x:c>
      <x:c r="C15" s="101" t="n">
        <x:v>2035</x:v>
      </x:c>
      <x:c r="D15" s="136" t="n">
        <x:f>SUMIFS('07_估值'!$E$4:$E$57,'07_估值'!$A$4:$A$57,A15,'07_估值'!$B$4:$B$57,B15,'07_估值'!$C$4:$C$57,C15)</x:f>
        <x:v>7.9</x:v>
      </x:c>
      <x:c r="E15" s="103" t="n">
        <x:v>0.11</x:v>
      </x:c>
      <x:c r="F15" s="103" t="n">
        <x:f>IFERROR(IRR(L15:V15),IF(SUM(M15:V15)=0,-1,IF(ABS(SUM(M15:V15)-I15)&lt;0.000000001,RATE(C15-2025,0,-D15,I15),"")))</x:f>
        <x:v>0.14190333185562493</x:v>
      </x:c>
      <x:c r="G15" s="103" t="n">
        <x:f>SUMIFS('07_估值'!$X$4:$X$57,'07_估值'!$A$4:$A$57,A15,'07_估值'!$B$4:$B$57,B15,'07_估值'!$C$4:$C$57,C15)</x:f>
        <x:v>0.1455774290854287</x:v>
      </x:c>
      <x:c r="H15" s="103" t="n">
        <x:f>F15-G15</x:f>
        <x:v>-0.0036740972298037744</x:v>
      </x:c>
      <x:c r="I15" s="102" t="n">
        <x:f>SUMIFS('07_估值'!$V$4:$V$57,'07_估值'!$A$4:$A$57,A15,'07_估值'!$B$4:$B$57,B15,'07_估值'!$C$4:$C$57,C15)</x:f>
        <x:v>17.126407851452576</x:v>
      </x:c>
      <x:c r="J15" s="102" t="n">
        <x:f>NPV(E15,M15:V15)</x:f>
        <x:v>9.958162291803976</x:v>
      </x:c>
      <x:c r="K15" s="102" t="n">
        <x:f>(D15-(J15-I15/(1+E15)^(C15-2025)))*(1+E15)^(C15-2025)</x:f>
        <x:v>11.28241864736846</x:v>
      </x:c>
      <x:c r="L15" s="137" t="n">
        <x:f>-D15</x:f>
        <x:v>-7.9</x:v>
      </x:c>
      <x:c r="M15" s="137" t="n">
        <x:f>IF(2026&lt;=$C15,SUMIFS('06_全情景预测'!$N$4:$N$93,'06_全情景预测'!$A$4:$A$93,$A15,'06_全情景预测'!$B$4:$B$93,$B15,'06_全情景预测'!$C$4:$C$93,2026)*$W15,0)+IF(2026=$C15,$I15,0)</x:f>
        <x:v>0.21816958932789265</x:v>
      </x:c>
      <x:c r="N15" s="137" t="n">
        <x:f>IF(2027&lt;=$C15,SUMIFS('06_全情景预测'!$N$4:$N$93,'06_全情景预测'!$A$4:$A$93,$A15,'06_全情景预测'!$B$4:$B$93,$B15,'06_全情景预测'!$C$4:$C$93,2027)*$W15,0)+IF(2027=$C15,$I15,0)</x:f>
        <x:v>0.4141568917773277</x:v>
      </x:c>
      <x:c r="O15" s="137" t="n">
        <x:f>IF(2028&lt;=$C15,SUMIFS('06_全情景预测'!$N$4:$N$93,'06_全情景预测'!$A$4:$A$93,$A15,'06_全情景预测'!$B$4:$B$93,$B15,'06_全情景预测'!$C$4:$C$93,2028)*$W15,0)+IF(2028=$C15,$I15,0)</x:f>
        <x:v>0.5951996942598337</x:v>
      </x:c>
      <x:c r="P15" s="137" t="n">
        <x:f>IF(2029&lt;=$C15,SUMIFS('06_全情景预测'!$N$4:$N$93,'06_全情景预测'!$A$4:$A$93,$A15,'06_全情景预测'!$B$4:$B$93,$B15,'06_全情景预测'!$C$4:$C$93,2029)*$W15,0)+IF(2029=$C15,$I15,0)</x:f>
        <x:v>0.6996483197760757</x:v>
      </x:c>
      <x:c r="Q15" s="137" t="n">
        <x:f>IF(2030&lt;=$C15,SUMIFS('06_全情景预测'!$N$4:$N$93,'06_全情景预测'!$A$4:$A$93,$A15,'06_全情景预测'!$B$4:$B$93,$B15,'06_全情景预测'!$C$4:$C$93,2030)*$W15,0)+IF(2030=$C15,$I15,0)</x:f>
        <x:v>0.8671508141028583</x:v>
      </x:c>
      <x:c r="R15" s="137" t="n">
        <x:f>IF(2031&lt;=$C15,SUMIFS('06_全情景预测'!$N$4:$N$93,'06_全情景预测'!$A$4:$A$93,$A15,'06_全情景预测'!$B$4:$B$93,$B15,'06_全情景预测'!$C$4:$C$93,2031)*$W15,0)+IF(2031=$C15,$I15,0)</x:f>
        <x:v>0.8801580763144013</x:v>
      </x:c>
      <x:c r="S15" s="137" t="n">
        <x:f>IF(2032&lt;=$C15,SUMIFS('06_全情景预测'!$N$4:$N$93,'06_全情景预测'!$A$4:$A$93,$A15,'06_全情景预测'!$B$4:$B$93,$B15,'06_全情景预测'!$C$4:$C$93,2032)*$W15,0)+IF(2032=$C15,$I15,0)</x:f>
        <x:v>0.8933604474591168</x:v>
      </x:c>
      <x:c r="T15" s="137" t="n">
        <x:f>IF(2033&lt;=$C15,SUMIFS('06_全情景预测'!$N$4:$N$93,'06_全情景预测'!$A$4:$A$93,$A15,'06_全情景预测'!$B$4:$B$93,$B15,'06_全情景预测'!$C$4:$C$93,2033)*$W15,0)+IF(2033=$C15,$I15,0)</x:f>
        <x:v>0.9067608541710038</x:v>
      </x:c>
      <x:c r="U15" s="137" t="n">
        <x:f>IF(2034&lt;=$C15,SUMIFS('06_全情景预测'!$N$4:$N$93,'06_全情景预测'!$A$4:$A$93,$A15,'06_全情景预测'!$B$4:$B$93,$B15,'06_全情景预测'!$C$4:$C$93,2034)*$W15,0)+IF(2034=$C15,$I15,0)</x:f>
        <x:v>0.9203622669835689</x:v>
      </x:c>
      <x:c r="V15" s="137" t="n">
        <x:f>IF(2035&lt;=$C15,SUMIFS('06_全情景预测'!$N$4:$N$93,'06_全情景预测'!$A$4:$A$93,$A15,'06_全情景预测'!$B$4:$B$93,$B15,'06_全情景预测'!$C$4:$C$93,2035)*$W15,0)+IF(2035=$C15,$I15,0)</x:f>
        <x:v>18.0605755524409</x:v>
      </x:c>
      <x:c r="W15" s="101" t="n">
        <x:f>IF(A15="阜丰集团",1.1636,1)</x:f>
        <x:v>1</x:v>
      </x:c>
    </x:row>
    <x:row r="16">
      <x:c r="A16" s="101" t="str">
        <x:v>星湖科技</x:v>
      </x:c>
      <x:c r="B16" s="101" t="str">
        <x:v>Bear</x:v>
      </x:c>
      <x:c r="C16" s="101" t="n">
        <x:v>2030</x:v>
      </x:c>
      <x:c r="D16" s="136" t="n">
        <x:f>SUMIFS('07_估值'!$E$4:$E$57,'07_估值'!$A$4:$A$57,A16,'07_估值'!$B$4:$B$57,B16,'07_估值'!$C$4:$C$57,C16)</x:f>
        <x:v>4.37</x:v>
      </x:c>
      <x:c r="E16" s="103" t="n">
        <x:v>0.11</x:v>
      </x:c>
      <x:c r="F16" s="103" t="n">
        <x:f>IFERROR(IRR(L16:V16),IF(SUM(M16:V16)=0,-1,IF(ABS(SUM(M16:V16)-I16)&lt;0.000000001,RATE(C16-2025,0,-D16,I16),"")))</x:f>
        <x:v>-0.7115125696856395</x:v>
      </x:c>
      <x:c r="G16" s="103" t="n">
        <x:f>SUMIFS('07_估值'!$X$4:$X$57,'07_估值'!$A$4:$A$57,A16,'07_估值'!$B$4:$B$57,B16,'07_估值'!$C$4:$C$57,C16)</x:f>
        <x:v>-0.7584258502605415</x:v>
      </x:c>
      <x:c r="H16" s="103" t="n">
        <x:f>F16-G16</x:f>
        <x:v>0.04691328057490207</x:v>
      </x:c>
      <x:c r="I16" s="102" t="n">
        <x:f>SUMIFS('07_估值'!$V$4:$V$57,'07_估值'!$A$4:$A$57,A16,'07_估值'!$B$4:$B$57,B16,'07_估值'!$C$4:$C$57,C16)</x:f>
        <x:v>0.0087320439677541</x:v>
      </x:c>
      <x:c r="J16" s="102" t="n">
        <x:f>NPV(E16,M16:V16)</x:f>
        <x:v>0.005182043089329395</x:v>
      </x:c>
      <x:c r="K16" s="102" t="n">
        <x:f>(D16-(J16-I16/(1+E16)^(C16-2025)))*(1+E16)^(C16-2025)</x:f>
        <x:v>7.363704137787003</x:v>
      </x:c>
      <x:c r="L16" s="137" t="n">
        <x:f>-D16</x:f>
        <x:v>-4.37</x:v>
      </x:c>
      <x:c r="M16" s="137" t="n">
        <x:f>IF(2026&lt;=$C16,SUMIFS('06_全情景预测'!$N$4:$N$93,'06_全情景预测'!$A$4:$A$93,$A16,'06_全情景预测'!$B$4:$B$93,$B16,'06_全情景预测'!$C$4:$C$93,2026)*$W16,0)+IF(2026=$C16,$I16,0)</x:f>
        <x:v>0</x:v>
      </x:c>
      <x:c r="N16" s="137" t="n">
        <x:f>IF(2027&lt;=$C16,SUMIFS('06_全情景预测'!$N$4:$N$93,'06_全情景预测'!$A$4:$A$93,$A16,'06_全情景预测'!$B$4:$B$93,$B16,'06_全情景预测'!$C$4:$C$93,2027)*$W16,0)+IF(2027=$C16,$I16,0)</x:f>
        <x:v>0</x:v>
      </x:c>
      <x:c r="O16" s="137" t="n">
        <x:f>IF(2028&lt;=$C16,SUMIFS('06_全情景预测'!$N$4:$N$93,'06_全情景预测'!$A$4:$A$93,$A16,'06_全情景预测'!$B$4:$B$93,$B16,'06_全情景预测'!$C$4:$C$93,2028)*$W16,0)+IF(2028=$C16,$I16,0)</x:f>
        <x:v>0</x:v>
      </x:c>
      <x:c r="P16" s="137" t="n">
        <x:f>IF(2029&lt;=$C16,SUMIFS('06_全情景预测'!$N$4:$N$93,'06_全情景预测'!$A$4:$A$93,$A16,'06_全情景预测'!$B$4:$B$93,$B16,'06_全情景预测'!$C$4:$C$93,2029)*$W16,0)+IF(2029=$C16,$I16,0)</x:f>
        <x:v>0</x:v>
      </x:c>
      <x:c r="Q16" s="137" t="n">
        <x:f>IF(2030&lt;=$C16,SUMIFS('06_全情景预测'!$N$4:$N$93,'06_全情景预测'!$A$4:$A$93,$A16,'06_全情景预测'!$B$4:$B$93,$B16,'06_全情景预测'!$C$4:$C$93,2030)*$W16,0)+IF(2030=$C16,$I16,0)</x:f>
        <x:v>0.0087320439677541</x:v>
      </x:c>
      <x:c r="R16" s="137" t="n">
        <x:f>IF(2031&lt;=$C16,SUMIFS('06_全情景预测'!$N$4:$N$93,'06_全情景预测'!$A$4:$A$93,$A16,'06_全情景预测'!$B$4:$B$93,$B16,'06_全情景预测'!$C$4:$C$93,2031)*$W16,0)+IF(2031=$C16,$I16,0)</x:f>
        <x:v>0</x:v>
      </x:c>
      <x:c r="S16" s="137" t="n">
        <x:f>IF(2032&lt;=$C16,SUMIFS('06_全情景预测'!$N$4:$N$93,'06_全情景预测'!$A$4:$A$93,$A16,'06_全情景预测'!$B$4:$B$93,$B16,'06_全情景预测'!$C$4:$C$93,2032)*$W16,0)+IF(2032=$C16,$I16,0)</x:f>
        <x:v>0</x:v>
      </x:c>
      <x:c r="T16" s="137" t="n">
        <x:f>IF(2033&lt;=$C16,SUMIFS('06_全情景预测'!$N$4:$N$93,'06_全情景预测'!$A$4:$A$93,$A16,'06_全情景预测'!$B$4:$B$93,$B16,'06_全情景预测'!$C$4:$C$93,2033)*$W16,0)+IF(2033=$C16,$I16,0)</x:f>
        <x:v>0</x:v>
      </x:c>
      <x:c r="U16" s="137" t="n">
        <x:f>IF(2034&lt;=$C16,SUMIFS('06_全情景预测'!$N$4:$N$93,'06_全情景预测'!$A$4:$A$93,$A16,'06_全情景预测'!$B$4:$B$93,$B16,'06_全情景预测'!$C$4:$C$93,2034)*$W16,0)+IF(2034=$C16,$I16,0)</x:f>
        <x:v>0</x:v>
      </x:c>
      <x:c r="V16" s="137" t="n">
        <x:f>IF(2035&lt;=$C16,SUMIFS('06_全情景预测'!$N$4:$N$93,'06_全情景预测'!$A$4:$A$93,$A16,'06_全情景预测'!$B$4:$B$93,$B16,'06_全情景预测'!$C$4:$C$93,2035)*$W16,0)+IF(2035=$C16,$I16,0)</x:f>
        <x:v>0</x:v>
      </x:c>
      <x:c r="W16" s="101" t="n">
        <x:f>IF(A16="阜丰集团",1.1636,1)</x:f>
        <x:v>1</x:v>
      </x:c>
    </x:row>
    <x:row r="17">
      <x:c r="A17" s="101" t="str">
        <x:v>星湖科技</x:v>
      </x:c>
      <x:c r="B17" s="101" t="str">
        <x:v>Bear</x:v>
      </x:c>
      <x:c r="C17" s="101" t="n">
        <x:v>2035</x:v>
      </x:c>
      <x:c r="D17" s="136" t="n">
        <x:f>SUMIFS('07_估值'!$E$4:$E$57,'07_估值'!$A$4:$A$57,A17,'07_估值'!$B$4:$B$57,B17,'07_估值'!$C$4:$C$57,C17)</x:f>
        <x:v>4.37</x:v>
      </x:c>
      <x:c r="E17" s="103" t="n">
        <x:v>0.11</x:v>
      </x:c>
      <x:c r="F17" s="103" t="n">
        <x:f>IFERROR(IRR(L17:V17),IF(SUM(M17:V17)=0,-1,IF(ABS(SUM(M17:V17)-I17)&lt;0.000000001,RATE(C17-2025,0,-D17,I17),"")))</x:f>
        <x:v>-1</x:v>
      </x:c>
      <x:c r="G17" s="103" t="n">
        <x:f>SUMIFS('07_估值'!$X$4:$X$57,'07_估值'!$A$4:$A$57,A17,'07_估值'!$B$4:$B$57,B17,'07_估值'!$C$4:$C$57,C17)</x:f>
        <x:v>0</x:v>
      </x:c>
      <x:c r="H17" s="103" t="n">
        <x:f>F17-G17</x:f>
        <x:v>-1</x:v>
      </x:c>
      <x:c r="I17" s="102" t="n">
        <x:f>SUMIFS('07_估值'!$V$4:$V$57,'07_估值'!$A$4:$A$57,A17,'07_估值'!$B$4:$B$57,B17,'07_估值'!$C$4:$C$57,C17)</x:f>
        <x:v>0</x:v>
      </x:c>
      <x:c r="J17" s="102" t="n">
        <x:f>NPV(E17,M17:V17)</x:f>
        <x:v>0</x:v>
      </x:c>
      <x:c r="K17" s="102" t="n">
        <x:f>(D17-(J17-I17/(1+E17)^(C17-2025)))*(1+E17)^(C17-2025)</x:f>
        <x:v>12.408269709121608</x:v>
      </x:c>
      <x:c r="L17" s="137" t="n">
        <x:f>-D17</x:f>
        <x:v>-4.37</x:v>
      </x:c>
      <x:c r="M17" s="137" t="n">
        <x:f>IF(2026&lt;=$C17,SUMIFS('06_全情景预测'!$N$4:$N$93,'06_全情景预测'!$A$4:$A$93,$A17,'06_全情景预测'!$B$4:$B$93,$B17,'06_全情景预测'!$C$4:$C$93,2026)*$W17,0)+IF(2026=$C17,$I17,0)</x:f>
        <x:v>0</x:v>
      </x:c>
      <x:c r="N17" s="137" t="n">
        <x:f>IF(2027&lt;=$C17,SUMIFS('06_全情景预测'!$N$4:$N$93,'06_全情景预测'!$A$4:$A$93,$A17,'06_全情景预测'!$B$4:$B$93,$B17,'06_全情景预测'!$C$4:$C$93,2027)*$W17,0)+IF(2027=$C17,$I17,0)</x:f>
        <x:v>0</x:v>
      </x:c>
      <x:c r="O17" s="137" t="n">
        <x:f>IF(2028&lt;=$C17,SUMIFS('06_全情景预测'!$N$4:$N$93,'06_全情景预测'!$A$4:$A$93,$A17,'06_全情景预测'!$B$4:$B$93,$B17,'06_全情景预测'!$C$4:$C$93,2028)*$W17,0)+IF(2028=$C17,$I17,0)</x:f>
        <x:v>0</x:v>
      </x:c>
      <x:c r="P17" s="137" t="n">
        <x:f>IF(2029&lt;=$C17,SUMIFS('06_全情景预测'!$N$4:$N$93,'06_全情景预测'!$A$4:$A$93,$A17,'06_全情景预测'!$B$4:$B$93,$B17,'06_全情景预测'!$C$4:$C$93,2029)*$W17,0)+IF(2029=$C17,$I17,0)</x:f>
        <x:v>0</x:v>
      </x:c>
      <x:c r="Q17" s="137" t="n">
        <x:f>IF(2030&lt;=$C17,SUMIFS('06_全情景预测'!$N$4:$N$93,'06_全情景预测'!$A$4:$A$93,$A17,'06_全情景预测'!$B$4:$B$93,$B17,'06_全情景预测'!$C$4:$C$93,2030)*$W17,0)+IF(2030=$C17,$I17,0)</x:f>
        <x:v>0</x:v>
      </x:c>
      <x:c r="R17" s="137" t="n">
        <x:f>IF(2031&lt;=$C17,SUMIFS('06_全情景预测'!$N$4:$N$93,'06_全情景预测'!$A$4:$A$93,$A17,'06_全情景预测'!$B$4:$B$93,$B17,'06_全情景预测'!$C$4:$C$93,2031)*$W17,0)+IF(2031=$C17,$I17,0)</x:f>
        <x:v>0</x:v>
      </x:c>
      <x:c r="S17" s="137" t="n">
        <x:f>IF(2032&lt;=$C17,SUMIFS('06_全情景预测'!$N$4:$N$93,'06_全情景预测'!$A$4:$A$93,$A17,'06_全情景预测'!$B$4:$B$93,$B17,'06_全情景预测'!$C$4:$C$93,2032)*$W17,0)+IF(2032=$C17,$I17,0)</x:f>
        <x:v>0</x:v>
      </x:c>
      <x:c r="T17" s="137" t="n">
        <x:f>IF(2033&lt;=$C17,SUMIFS('06_全情景预测'!$N$4:$N$93,'06_全情景预测'!$A$4:$A$93,$A17,'06_全情景预测'!$B$4:$B$93,$B17,'06_全情景预测'!$C$4:$C$93,2033)*$W17,0)+IF(2033=$C17,$I17,0)</x:f>
        <x:v>0</x:v>
      </x:c>
      <x:c r="U17" s="137" t="n">
        <x:f>IF(2034&lt;=$C17,SUMIFS('06_全情景预测'!$N$4:$N$93,'06_全情景预测'!$A$4:$A$93,$A17,'06_全情景预测'!$B$4:$B$93,$B17,'06_全情景预测'!$C$4:$C$93,2034)*$W17,0)+IF(2034=$C17,$I17,0)</x:f>
        <x:v>0</x:v>
      </x:c>
      <x:c r="V17" s="137" t="n">
        <x:f>IF(2035&lt;=$C17,SUMIFS('06_全情景预测'!$N$4:$N$93,'06_全情景预测'!$A$4:$A$93,$A17,'06_全情景预测'!$B$4:$B$93,$B17,'06_全情景预测'!$C$4:$C$93,2035)*$W17,0)+IF(2035=$C17,$I17,0)</x:f>
        <x:v>0</x:v>
      </x:c>
      <x:c r="W17" s="101" t="n">
        <x:f>IF(A17="阜丰集团",1.1636,1)</x:f>
        <x:v>1</x:v>
      </x:c>
    </x:row>
    <x:row r="18">
      <x:c r="A18" s="101" t="str">
        <x:v>星湖科技</x:v>
      </x:c>
      <x:c r="B18" s="101" t="str">
        <x:v>Base</x:v>
      </x:c>
      <x:c r="C18" s="101" t="n">
        <x:v>2030</x:v>
      </x:c>
      <x:c r="D18" s="136" t="n">
        <x:f>SUMIFS('07_估值'!$E$4:$E$57,'07_估值'!$A$4:$A$57,A18,'07_估值'!$B$4:$B$57,B18,'07_估值'!$C$4:$C$57,C18)</x:f>
        <x:v>4.37</x:v>
      </x:c>
      <x:c r="E18" s="103" t="n">
        <x:v>0.11</x:v>
      </x:c>
      <x:c r="F18" s="103" t="n">
        <x:f>IFERROR(IRR(L18:V18),IF(SUM(M18:V18)=0,-1,IF(ABS(SUM(M18:V18)-I18)&lt;0.000000001,RATE(C18-2025,0,-D18,I18),"")))</x:f>
        <x:v>0.07897698291416394</x:v>
      </x:c>
      <x:c r="G18" s="103" t="n">
        <x:f>SUMIFS('07_估值'!$X$4:$X$57,'07_估值'!$A$4:$A$57,A18,'07_估值'!$B$4:$B$57,B18,'07_估值'!$C$4:$C$57,C18)</x:f>
        <x:v>0.08050574915980171</x:v>
      </x:c>
      <x:c r="H18" s="103" t="n">
        <x:f>F18-G18</x:f>
        <x:v>-0.0015287662456377749</x:v>
      </x:c>
      <x:c r="I18" s="102" t="n">
        <x:f>SUMIFS('07_估值'!$V$4:$V$57,'07_估值'!$A$4:$A$57,A18,'07_估值'!$B$4:$B$57,B18,'07_估值'!$C$4:$C$57,C18)</x:f>
        <x:v>5.905499957010282</x:v>
      </x:c>
      <x:c r="J18" s="102" t="n">
        <x:f>NPV(E18,M18:V18)</x:f>
        <x:v>3.7985069281205335</x:v>
      </x:c>
      <x:c r="K18" s="102" t="n">
        <x:f>(D18-(J18-I18/(1+E18)^(C18-2025)))*(1+E18)^(C18-2025)</x:f>
        <x:v>6.868499018363929</x:v>
      </x:c>
      <x:c r="L18" s="137" t="n">
        <x:f>-D18</x:f>
        <x:v>-4.37</x:v>
      </x:c>
      <x:c r="M18" s="137" t="n">
        <x:f>IF(2026&lt;=$C18,SUMIFS('06_全情景预测'!$N$4:$N$93,'06_全情景预测'!$A$4:$A$93,$A18,'06_全情景预测'!$B$4:$B$93,$B18,'06_全情景预测'!$C$4:$C$93,2026)*$W18,0)+IF(2026=$C18,$I18,0)</x:f>
        <x:v>0</x:v>
      </x:c>
      <x:c r="N18" s="137" t="n">
        <x:f>IF(2027&lt;=$C18,SUMIFS('06_全情景预测'!$N$4:$N$93,'06_全情景预测'!$A$4:$A$93,$A18,'06_全情景预测'!$B$4:$B$93,$B18,'06_全情景预测'!$C$4:$C$93,2027)*$W18,0)+IF(2027=$C18,$I18,0)</x:f>
        <x:v>0</x:v>
      </x:c>
      <x:c r="O18" s="137" t="n">
        <x:f>IF(2028&lt;=$C18,SUMIFS('06_全情景预测'!$N$4:$N$93,'06_全情景预测'!$A$4:$A$93,$A18,'06_全情景预测'!$B$4:$B$93,$B18,'06_全情景预测'!$C$4:$C$93,2028)*$W18,0)+IF(2028=$C18,$I18,0)</x:f>
        <x:v>0.0969254981361627</x:v>
      </x:c>
      <x:c r="P18" s="137" t="n">
        <x:f>IF(2029&lt;=$C18,SUMIFS('06_全情景预测'!$N$4:$N$93,'06_全情景预测'!$A$4:$A$93,$A18,'06_全情景预测'!$B$4:$B$93,$B18,'06_全情景预测'!$C$4:$C$93,2029)*$W18,0)+IF(2029=$C18,$I18,0)</x:f>
        <x:v>0.11322703171688987</x:v>
      </x:c>
      <x:c r="Q18" s="137" t="n">
        <x:f>IF(2030&lt;=$C18,SUMIFS('06_全情景预测'!$N$4:$N$93,'06_全情景预测'!$A$4:$A$93,$A18,'06_全情景预测'!$B$4:$B$93,$B18,'06_全情景预测'!$C$4:$C$93,2030)*$W18,0)+IF(2030=$C18,$I18,0)</x:f>
        <x:v>6.155601164974043</x:v>
      </x:c>
      <x:c r="R18" s="137" t="n">
        <x:f>IF(2031&lt;=$C18,SUMIFS('06_全情景预测'!$N$4:$N$93,'06_全情景预测'!$A$4:$A$93,$A18,'06_全情景预测'!$B$4:$B$93,$B18,'06_全情景预测'!$C$4:$C$93,2031)*$W18,0)+IF(2031=$C18,$I18,0)</x:f>
        <x:v>0</x:v>
      </x:c>
      <x:c r="S18" s="137" t="n">
        <x:f>IF(2032&lt;=$C18,SUMIFS('06_全情景预测'!$N$4:$N$93,'06_全情景预测'!$A$4:$A$93,$A18,'06_全情景预测'!$B$4:$B$93,$B18,'06_全情景预测'!$C$4:$C$93,2032)*$W18,0)+IF(2032=$C18,$I18,0)</x:f>
        <x:v>0</x:v>
      </x:c>
      <x:c r="T18" s="137" t="n">
        <x:f>IF(2033&lt;=$C18,SUMIFS('06_全情景预测'!$N$4:$N$93,'06_全情景预测'!$A$4:$A$93,$A18,'06_全情景预测'!$B$4:$B$93,$B18,'06_全情景预测'!$C$4:$C$93,2033)*$W18,0)+IF(2033=$C18,$I18,0)</x:f>
        <x:v>0</x:v>
      </x:c>
      <x:c r="U18" s="137" t="n">
        <x:f>IF(2034&lt;=$C18,SUMIFS('06_全情景预测'!$N$4:$N$93,'06_全情景预测'!$A$4:$A$93,$A18,'06_全情景预测'!$B$4:$B$93,$B18,'06_全情景预测'!$C$4:$C$93,2034)*$W18,0)+IF(2034=$C18,$I18,0)</x:f>
        <x:v>0</x:v>
      </x:c>
      <x:c r="V18" s="137" t="n">
        <x:f>IF(2035&lt;=$C18,SUMIFS('06_全情景预测'!$N$4:$N$93,'06_全情景预测'!$A$4:$A$93,$A18,'06_全情景预测'!$B$4:$B$93,$B18,'06_全情景预测'!$C$4:$C$93,2035)*$W18,0)+IF(2035=$C18,$I18,0)</x:f>
        <x:v>0</x:v>
      </x:c>
      <x:c r="W18" s="101" t="n">
        <x:f>IF(A18="阜丰集团",1.1636,1)</x:f>
        <x:v>1</x:v>
      </x:c>
    </x:row>
    <x:row r="19">
      <x:c r="A19" s="101" t="str">
        <x:v>星湖科技</x:v>
      </x:c>
      <x:c r="B19" s="101" t="str">
        <x:v>Base</x:v>
      </x:c>
      <x:c r="C19" s="101" t="n">
        <x:v>2035</x:v>
      </x:c>
      <x:c r="D19" s="136" t="n">
        <x:f>SUMIFS('07_估值'!$E$4:$E$57,'07_估值'!$A$4:$A$57,A19,'07_估值'!$B$4:$B$57,B19,'07_估值'!$C$4:$C$57,C19)</x:f>
        <x:v>4.37</x:v>
      </x:c>
      <x:c r="E19" s="103" t="n">
        <x:v>0.11</x:v>
      </x:c>
      <x:c r="F19" s="103" t="n">
        <x:f>IFERROR(IRR(L19:V19),IF(SUM(M19:V19)=0,-1,IF(ABS(SUM(M19:V19)-I19)&lt;0.000000001,RATE(C19-2025,0,-D19,I19),"")))</x:f>
        <x:v>0.0922873964447858</x:v>
      </x:c>
      <x:c r="G19" s="103" t="n">
        <x:f>SUMIFS('07_估值'!$X$4:$X$57,'07_估值'!$A$4:$A$57,A19,'07_估值'!$B$4:$B$57,B19,'07_估值'!$C$4:$C$57,C19)</x:f>
        <x:v>0.0939781281418754</x:v>
      </x:c>
      <x:c r="H19" s="103" t="n">
        <x:f>F19-G19</x:f>
        <x:v>-0.0016907316970895953</x:v>
      </x:c>
      <x:c r="I19" s="102" t="n">
        <x:f>SUMIFS('07_估值'!$V$4:$V$57,'07_估值'!$A$4:$A$57,A19,'07_估值'!$B$4:$B$57,B19,'07_估值'!$C$4:$C$57,C19)</x:f>
        <x:v>8.011280668795248</x:v>
      </x:c>
      <x:c r="J19" s="102" t="n">
        <x:f>NPV(E19,M19:V19)</x:f>
        <x:v>3.7680692188008593</x:v>
      </x:c>
      <x:c r="K19" s="102" t="n">
        <x:f>(D19-(J19-I19/(1+E19)^(C19-2025)))*(1+E19)^(C19-2025)</x:f>
        <x:v>9.720415561093006</x:v>
      </x:c>
      <x:c r="L19" s="137" t="n">
        <x:f>-D19</x:f>
        <x:v>-4.37</x:v>
      </x:c>
      <x:c r="M19" s="137" t="n">
        <x:f>IF(2026&lt;=$C19,SUMIFS('06_全情景预测'!$N$4:$N$93,'06_全情景预测'!$A$4:$A$93,$A19,'06_全情景预测'!$B$4:$B$93,$B19,'06_全情景预测'!$C$4:$C$93,2026)*$W19,0)+IF(2026=$C19,$I19,0)</x:f>
        <x:v>0</x:v>
      </x:c>
      <x:c r="N19" s="137" t="n">
        <x:f>IF(2027&lt;=$C19,SUMIFS('06_全情景预测'!$N$4:$N$93,'06_全情景预测'!$A$4:$A$93,$A19,'06_全情景预测'!$B$4:$B$93,$B19,'06_全情景预测'!$C$4:$C$93,2027)*$W19,0)+IF(2027=$C19,$I19,0)</x:f>
        <x:v>0</x:v>
      </x:c>
      <x:c r="O19" s="137" t="n">
        <x:f>IF(2028&lt;=$C19,SUMIFS('06_全情景预测'!$N$4:$N$93,'06_全情景预测'!$A$4:$A$93,$A19,'06_全情景预测'!$B$4:$B$93,$B19,'06_全情景预测'!$C$4:$C$93,2028)*$W19,0)+IF(2028=$C19,$I19,0)</x:f>
        <x:v>0.0969254981361627</x:v>
      </x:c>
      <x:c r="P19" s="137" t="n">
        <x:f>IF(2029&lt;=$C19,SUMIFS('06_全情景预测'!$N$4:$N$93,'06_全情景预测'!$A$4:$A$93,$A19,'06_全情景预测'!$B$4:$B$93,$B19,'06_全情景预测'!$C$4:$C$93,2029)*$W19,0)+IF(2029=$C19,$I19,0)</x:f>
        <x:v>0.11322703171688987</x:v>
      </x:c>
      <x:c r="Q19" s="137" t="n">
        <x:f>IF(2030&lt;=$C19,SUMIFS('06_全情景预测'!$N$4:$N$93,'06_全情景预测'!$A$4:$A$93,$A19,'06_全情景预测'!$B$4:$B$93,$B19,'06_全情景预测'!$C$4:$C$93,2030)*$W19,0)+IF(2030=$C19,$I19,0)</x:f>
        <x:v>0.250101207963761</x:v>
      </x:c>
      <x:c r="R19" s="137" t="n">
        <x:f>IF(2031&lt;=$C19,SUMIFS('06_全情景预测'!$N$4:$N$93,'06_全情景预测'!$A$4:$A$93,$A19,'06_全情景预测'!$B$4:$B$93,$B19,'06_全情景预测'!$C$4:$C$93,2031)*$W19,0)+IF(2031=$C19,$I19,0)</x:f>
        <x:v>0.2687485574281319</x:v>
      </x:c>
      <x:c r="S19" s="137" t="n">
        <x:f>IF(2032&lt;=$C19,SUMIFS('06_全情景预测'!$N$4:$N$93,'06_全情景预测'!$A$4:$A$93,$A19,'06_全情景预测'!$B$4:$B$93,$B19,'06_全情景预测'!$C$4:$C$93,2032)*$W19,0)+IF(2032=$C19,$I19,0)</x:f>
        <x:v>0.2846175397927264</x:v>
      </x:c>
      <x:c r="T19" s="137" t="n">
        <x:f>IF(2033&lt;=$C19,SUMIFS('06_全情景预测'!$N$4:$N$93,'06_全情景预测'!$A$4:$A$93,$A19,'06_全情景预测'!$B$4:$B$93,$B19,'06_全情景预测'!$C$4:$C$93,2033)*$W19,0)+IF(2033=$C19,$I19,0)</x:f>
        <x:v>0.30071838130462925</x:v>
      </x:c>
      <x:c r="U19" s="137" t="n">
        <x:f>IF(2034&lt;=$C19,SUMIFS('06_全情景预测'!$N$4:$N$93,'06_全情景预测'!$A$4:$A$93,$A19,'06_全情景预测'!$B$4:$B$93,$B19,'06_全情景预测'!$C$4:$C$93,2034)*$W19,0)+IF(2034=$C19,$I19,0)</x:f>
        <x:v>0.3170785744166976</x:v>
      </x:c>
      <x:c r="V19" s="137" t="n">
        <x:f>IF(2035&lt;=$C19,SUMIFS('06_全情景预测'!$N$4:$N$93,'06_全情景预测'!$A$4:$A$93,$A19,'06_全情景预测'!$B$4:$B$93,$B19,'06_全情景预测'!$C$4:$C$93,2035)*$W19,0)+IF(2035=$C19,$I19,0)</x:f>
        <x:v>8.344982053358661</x:v>
      </x:c>
      <x:c r="W19" s="101" t="n">
        <x:f>IF(A19="阜丰集团",1.1636,1)</x:f>
        <x:v>1</x:v>
      </x:c>
    </x:row>
    <x:row r="20">
      <x:c r="A20" s="101" t="str">
        <x:v>星湖科技</x:v>
      </x:c>
      <x:c r="B20" s="101" t="str">
        <x:v>Bull</x:v>
      </x:c>
      <x:c r="C20" s="101" t="n">
        <x:v>2030</x:v>
      </x:c>
      <x:c r="D20" s="136" t="n">
        <x:f>SUMIFS('07_估值'!$E$4:$E$57,'07_估值'!$A$4:$A$57,A20,'07_估值'!$B$4:$B$57,B20,'07_估值'!$C$4:$C$57,C20)</x:f>
        <x:v>4.37</x:v>
      </x:c>
      <x:c r="E20" s="103" t="n">
        <x:v>0.11</x:v>
      </x:c>
      <x:c r="F20" s="103" t="n">
        <x:f>IFERROR(IRR(L20:V20),IF(SUM(M20:V20)=0,-1,IF(ABS(SUM(M20:V20)-I20)&lt;0.000000001,RATE(C20-2025,0,-D20,I20),"")))</x:f>
        <x:v>0.36635459125181824</x:v>
      </x:c>
      <x:c r="G20" s="103" t="n">
        <x:f>SUMIFS('07_估值'!$X$4:$X$57,'07_估值'!$A$4:$A$57,A20,'07_估值'!$B$4:$B$57,B20,'07_估值'!$C$4:$C$57,C20)</x:f>
        <x:v>0.4080505978747897</x:v>
      </x:c>
      <x:c r="H20" s="103" t="n">
        <x:f>F20-G20</x:f>
        <x:v>-0.04169600662297146</x:v>
      </x:c>
      <x:c r="I20" s="102" t="n">
        <x:f>SUMIFS('07_估值'!$V$4:$V$57,'07_估值'!$A$4:$A$57,A20,'07_估值'!$B$4:$B$57,B20,'07_估值'!$C$4:$C$57,C20)</x:f>
        <x:v>17.305670190872824</x:v>
      </x:c>
      <x:c r="J20" s="102" t="n">
        <x:f>NPV(E20,M20:V20)</x:f>
        <x:v>11.912933321841585</x:v>
      </x:c>
      <x:c r="K20" s="102" t="n">
        <x:f>(D20-(J20-I20/(1+E20)^(C20-2025)))*(1+E20)^(C20-2025)</x:f>
        <x:v>4.5953888835281225</x:v>
      </x:c>
      <x:c r="L20" s="137" t="n">
        <x:f>-D20</x:f>
        <x:v>-4.37</x:v>
      </x:c>
      <x:c r="M20" s="137" t="n">
        <x:f>IF(2026&lt;=$C20,SUMIFS('06_全情景预测'!$N$4:$N$93,'06_全情景预测'!$A$4:$A$93,$A20,'06_全情景预测'!$B$4:$B$93,$B20,'06_全情景预测'!$C$4:$C$93,2026)*$W20,0)+IF(2026=$C20,$I20,0)</x:f>
        <x:v>0</x:v>
      </x:c>
      <x:c r="N20" s="137" t="n">
        <x:f>IF(2027&lt;=$C20,SUMIFS('06_全情景预测'!$N$4:$N$93,'06_全情景预测'!$A$4:$A$93,$A20,'06_全情景预测'!$B$4:$B$93,$B20,'06_全情景预测'!$C$4:$C$93,2027)*$W20,0)+IF(2027=$C20,$I20,0)</x:f>
        <x:v>0.1467774434585993</x:v>
      </x:c>
      <x:c r="O20" s="137" t="n">
        <x:f>IF(2028&lt;=$C20,SUMIFS('06_全情景预测'!$N$4:$N$93,'06_全情景预测'!$A$4:$A$93,$A20,'06_全情景预测'!$B$4:$B$93,$B20,'06_全情景预测'!$C$4:$C$93,2028)*$W20,0)+IF(2028=$C20,$I20,0)</x:f>
        <x:v>0.5769338468379807</x:v>
      </x:c>
      <x:c r="P20" s="137" t="n">
        <x:f>IF(2029&lt;=$C20,SUMIFS('06_全情景预测'!$N$4:$N$93,'06_全情景预测'!$A$4:$A$93,$A20,'06_全情景预测'!$B$4:$B$93,$B20,'06_全情景预测'!$C$4:$C$93,2029)*$W20,0)+IF(2029=$C20,$I20,0)</x:f>
        <x:v>0.7698555671611657</x:v>
      </x:c>
      <x:c r="Q20" s="137" t="n">
        <x:f>IF(2030&lt;=$C20,SUMIFS('06_全情景预测'!$N$4:$N$93,'06_全情景预测'!$A$4:$A$93,$A20,'06_全情景预测'!$B$4:$B$93,$B20,'06_全情景预测'!$C$4:$C$93,2030)*$W20,0)+IF(2030=$C20,$I20,0)</x:f>
        <x:v>18.307868191119006</x:v>
      </x:c>
      <x:c r="R20" s="137" t="n">
        <x:f>IF(2031&lt;=$C20,SUMIFS('06_全情景预测'!$N$4:$N$93,'06_全情景预测'!$A$4:$A$93,$A20,'06_全情景预测'!$B$4:$B$93,$B20,'06_全情景预测'!$C$4:$C$93,2031)*$W20,0)+IF(2031=$C20,$I20,0)</x:f>
        <x:v>0</x:v>
      </x:c>
      <x:c r="S20" s="137" t="n">
        <x:f>IF(2032&lt;=$C20,SUMIFS('06_全情景预测'!$N$4:$N$93,'06_全情景预测'!$A$4:$A$93,$A20,'06_全情景预测'!$B$4:$B$93,$B20,'06_全情景预测'!$C$4:$C$93,2032)*$W20,0)+IF(2032=$C20,$I20,0)</x:f>
        <x:v>0</x:v>
      </x:c>
      <x:c r="T20" s="137" t="n">
        <x:f>IF(2033&lt;=$C20,SUMIFS('06_全情景预测'!$N$4:$N$93,'06_全情景预测'!$A$4:$A$93,$A20,'06_全情景预测'!$B$4:$B$93,$B20,'06_全情景预测'!$C$4:$C$93,2033)*$W20,0)+IF(2033=$C20,$I20,0)</x:f>
        <x:v>0</x:v>
      </x:c>
      <x:c r="U20" s="137" t="n">
        <x:f>IF(2034&lt;=$C20,SUMIFS('06_全情景预测'!$N$4:$N$93,'06_全情景预测'!$A$4:$A$93,$A20,'06_全情景预测'!$B$4:$B$93,$B20,'06_全情景预测'!$C$4:$C$93,2034)*$W20,0)+IF(2034=$C20,$I20,0)</x:f>
        <x:v>0</x:v>
      </x:c>
      <x:c r="V20" s="137" t="n">
        <x:f>IF(2035&lt;=$C20,SUMIFS('06_全情景预测'!$N$4:$N$93,'06_全情景预测'!$A$4:$A$93,$A20,'06_全情景预测'!$B$4:$B$93,$B20,'06_全情景预测'!$C$4:$C$93,2035)*$W20,0)+IF(2035=$C20,$I20,0)</x:f>
        <x:v>0</x:v>
      </x:c>
      <x:c r="W20" s="101" t="n">
        <x:f>IF(A20="阜丰集团",1.1636,1)</x:f>
        <x:v>1</x:v>
      </x:c>
    </x:row>
    <x:row r="21">
      <x:c r="A21" s="101" t="str">
        <x:v>星湖科技</x:v>
      </x:c>
      <x:c r="B21" s="101" t="str">
        <x:v>Bull</x:v>
      </x:c>
      <x:c r="C21" s="101" t="n">
        <x:v>2035</x:v>
      </x:c>
      <x:c r="D21" s="136" t="n">
        <x:f>SUMIFS('07_估值'!$E$4:$E$57,'07_估值'!$A$4:$A$57,A21,'07_估值'!$B$4:$B$57,B21,'07_估值'!$C$4:$C$57,C21)</x:f>
        <x:v>4.37</x:v>
      </x:c>
      <x:c r="E21" s="103" t="n">
        <x:v>0.11</x:v>
      </x:c>
      <x:c r="F21" s="103" t="n">
        <x:f>IFERROR(IRR(L21:V21),IF(SUM(M21:V21)=0,-1,IF(ABS(SUM(M21:V21)-I21)&lt;0.000000001,RATE(C21-2025,0,-D21,I21),"")))</x:f>
        <x:v>0.21092621349535062</x:v>
      </x:c>
      <x:c r="G21" s="103" t="n">
        <x:f>SUMIFS('07_估值'!$X$4:$X$57,'07_估值'!$A$4:$A$57,A21,'07_估值'!$B$4:$B$57,B21,'07_估值'!$C$4:$C$57,C21)</x:f>
        <x:v>0.21906285773970918</x:v>
      </x:c>
      <x:c r="H21" s="103" t="n">
        <x:f>F21-G21</x:f>
        <x:v>-0.00813664424435856</x:v>
      </x:c>
      <x:c r="I21" s="102" t="n">
        <x:f>SUMIFS('07_估值'!$V$4:$V$57,'07_估值'!$A$4:$A$57,A21,'07_估值'!$B$4:$B$57,B21,'07_估值'!$C$4:$C$57,C21)</x:f>
        <x:v>15.088542894279637</x:v>
      </x:c>
      <x:c r="J21" s="102" t="n">
        <x:f>NPV(E21,M21:V21)</x:f>
        <x:v>8.845245437208032</x:v>
      </x:c>
      <x:c r="K21" s="102" t="n">
        <x:f>(D21-(J21-I21/(1+E21)^(C21-2025)))*(1+E21)^(C21-2025)</x:f>
        <x:v>2.3814370820615345</x:v>
      </x:c>
      <x:c r="L21" s="137" t="n">
        <x:f>-D21</x:f>
        <x:v>-4.37</x:v>
      </x:c>
      <x:c r="M21" s="137" t="n">
        <x:f>IF(2026&lt;=$C21,SUMIFS('06_全情景预测'!$N$4:$N$93,'06_全情景预测'!$A$4:$A$93,$A21,'06_全情景预测'!$B$4:$B$93,$B21,'06_全情景预测'!$C$4:$C$93,2026)*$W21,0)+IF(2026=$C21,$I21,0)</x:f>
        <x:v>0</x:v>
      </x:c>
      <x:c r="N21" s="137" t="n">
        <x:f>IF(2027&lt;=$C21,SUMIFS('06_全情景预测'!$N$4:$N$93,'06_全情景预测'!$A$4:$A$93,$A21,'06_全情景预测'!$B$4:$B$93,$B21,'06_全情景预测'!$C$4:$C$93,2027)*$W21,0)+IF(2027=$C21,$I21,0)</x:f>
        <x:v>0.1467774434585993</x:v>
      </x:c>
      <x:c r="O21" s="137" t="n">
        <x:f>IF(2028&lt;=$C21,SUMIFS('06_全情景预测'!$N$4:$N$93,'06_全情景预测'!$A$4:$A$93,$A21,'06_全情景预测'!$B$4:$B$93,$B21,'06_全情景预测'!$C$4:$C$93,2028)*$W21,0)+IF(2028=$C21,$I21,0)</x:f>
        <x:v>0.5769338468379807</x:v>
      </x:c>
      <x:c r="P21" s="137" t="n">
        <x:f>IF(2029&lt;=$C21,SUMIFS('06_全情景预测'!$N$4:$N$93,'06_全情景预测'!$A$4:$A$93,$A21,'06_全情景预测'!$B$4:$B$93,$B21,'06_全情景预测'!$C$4:$C$93,2029)*$W21,0)+IF(2029=$C21,$I21,0)</x:f>
        <x:v>0.7698555671611657</x:v>
      </x:c>
      <x:c r="Q21" s="137" t="n">
        <x:f>IF(2030&lt;=$C21,SUMIFS('06_全情景预测'!$N$4:$N$93,'06_全情景预测'!$A$4:$A$93,$A21,'06_全情景预测'!$B$4:$B$93,$B21,'06_全情景预测'!$C$4:$C$93,2030)*$W21,0)+IF(2030=$C21,$I21,0)</x:f>
        <x:v>1.00219800024618</x:v>
      </x:c>
      <x:c r="R21" s="137" t="n">
        <x:f>IF(2031&lt;=$C21,SUMIFS('06_全情景预测'!$N$4:$N$93,'06_全情景预测'!$A$4:$A$93,$A21,'06_全情景预测'!$B$4:$B$93,$B21,'06_全情景预测'!$C$4:$C$93,2031)*$W21,0)+IF(2031=$C21,$I21,0)</x:f>
        <x:v>0.960414376940031</x:v>
      </x:c>
      <x:c r="S21" s="137" t="n">
        <x:f>IF(2032&lt;=$C21,SUMIFS('06_全情景预测'!$N$4:$N$93,'06_全情景预测'!$A$4:$A$93,$A21,'06_全情景预测'!$B$4:$B$93,$B21,'06_全情景预测'!$C$4:$C$93,2032)*$W21,0)+IF(2032=$C21,$I21,0)</x:f>
        <x:v>0.9066880674122724</x:v>
      </x:c>
      <x:c r="T21" s="137" t="n">
        <x:f>IF(2033&lt;=$C21,SUMIFS('06_全情景预测'!$N$4:$N$93,'06_全情景预测'!$A$4:$A$93,$A21,'06_全情景预测'!$B$4:$B$93,$B21,'06_全情景预测'!$C$4:$C$93,2033)*$W21,0)+IF(2033=$C21,$I21,0)</x:f>
        <x:v>0.8511338753638698</x:v>
      </x:c>
      <x:c r="U21" s="137" t="n">
        <x:f>IF(2034&lt;=$C21,SUMIFS('06_全情景预测'!$N$4:$N$93,'06_全情景预测'!$A$4:$A$93,$A21,'06_全情景预测'!$B$4:$B$93,$B21,'06_全情景预测'!$C$4:$C$93,2034)*$W21,0)+IF(2034=$C21,$I21,0)</x:f>
        <x:v>0.7937090527388471</x:v>
      </x:c>
      <x:c r="V21" s="137" t="n">
        <x:f>IF(2035&lt;=$C21,SUMIFS('06_全情景预测'!$N$4:$N$93,'06_全情景预测'!$A$4:$A$93,$A21,'06_全情景预测'!$B$4:$B$93,$B21,'06_全情景预测'!$C$4:$C$93,2035)*$W21,0)+IF(2035=$C21,$I21,0)</x:f>
        <x:v>15.822912874592754</x:v>
      </x:c>
      <x:c r="W21" s="101" t="n">
        <x:f>IF(A21="阜丰集团",1.1636,1)</x:f>
        <x:v>1</x:v>
      </x:c>
    </x:row>
  </x:sheetData>
  <x:mergeCells>
    <x:mergeCell ref="A1:W1"/>
    <x:mergeCell ref="A2:W2"/>
  </x:mergeCells>
  <x:conditionalFormatting sqref="H4:H21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legacyDrawing xmlns:r="http://schemas.openxmlformats.org/officeDocument/2006/relationships" r:id="Rabd4e293035140d6"/>
  <x:tableParts count="1">
    <x:tablePart xmlns:r="http://schemas.openxmlformats.org/officeDocument/2006/relationships" r:id="Re970a900fc93460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40" hidden="0" customWidth="1"/>
    <x:col min="10" max="10" width="32" hidden="0" customWidth="1"/>
  </x:cols>
  <x:sheetData>
    <x:row r="1" ht="28" customHeight="1">
      <x:c r="A1" s="5" t="str">
        <x:v>三家公司统一投资看板</x:v>
      </x:c>
      <x:c r="B1" s="5"/>
      <x:c r="C1" s="5"/>
      <x:c r="D1" s="5"/>
      <x:c r="E1" s="5"/>
      <x:c r="F1" s="5"/>
      <x:c r="G1" s="5"/>
      <x:c r="H1" s="5"/>
      <x:c r="I1" s="5"/>
      <x:c r="J1" s="5"/>
      <x:c r="K1" s="64"/>
      <x:c r="L1" s="64"/>
      <x:c r="M1" s="64"/>
      <x:c r="N1" s="64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共同估值基准</x:v>
      </x:c>
      <x:c r="B3" s="14" t="str">
        <x:v>当前价</x:v>
      </x:c>
      <x:c r="C3" s="14" t="str">
        <x:v>Base 2030综合价</x:v>
      </x:c>
      <x:c r="D3" s="14" t="str">
        <x:v>Base 2035综合价</x:v>
      </x:c>
      <x:c r="E3" s="14" t="str">
        <x:v>Base 2030复算IRR</x:v>
      </x:c>
      <x:c r="F3" s="14" t="str">
        <x:v>Base 2035复算IRR</x:v>
      </x:c>
      <x:c r="G3" s="14" t="str">
        <x:v>Base 2030 ROIC</x:v>
      </x:c>
      <x:c r="H3" s="14" t="str">
        <x:v>Base 2030 FCF(RMB bn)</x:v>
      </x:c>
      <x:c r="I3" s="14" t="str">
        <x:v>质量/风险定位</x:v>
      </x:c>
      <x:c r="J3" s="14" t="str">
        <x:v>结论</x:v>
      </x:c>
    </x:row>
    <x:row r="4">
      <x:c r="A4" t="str">
        <x:v>阜丰集团</x:v>
      </x:c>
      <x:c r="B4" s="22" t="n">
        <x:v>5.15</x:v>
      </x:c>
      <x:c r="C4" s="22" t="n">
        <x:v>4.122727507750384</x:v>
      </x:c>
      <x:c r="D4" s="22" t="n">
        <x:v>6.7864721714739025</x:v>
      </x:c>
      <x:c r="E4" s="24" t="n">
        <x:f>SUMIFS('15_收益率复算'!$F$4:$F$21,'15_收益率复算'!$A$4:$A$21,$A4,'15_收益率复算'!$B$4:$B$21,"Base",'15_收益率复算'!$C$4:$C$21,2030)</x:f>
        <x:v>0.001329335880580382</x:v>
      </x:c>
      <x:c r="F4" s="24" t="n">
        <x:f>SUMIFS('15_收益率复算'!$F$4:$F$21,'15_收益率复算'!$A$4:$A$21,$A4,'15_收益率复算'!$B$4:$B$21,"Base",'15_收益率复算'!$C$4:$C$21,2035)</x:f>
        <x:v>0.08240755152227644</x:v>
      </x:c>
      <x:c r="G4" s="24" t="n">
        <x:v>0.047695080103675</x:v>
      </x:c>
      <x:c r="H4" s="22" t="n">
        <x:v>1.0907278117845527</x:v>
      </x:c>
      <x:c r="I4" s="20" t="str">
        <x:v>成本第一梯队；分红纪律较好，但低谷扩产/债务/FX结构拖累</x:v>
      </x:c>
      <x:c r="J4" s="20" t="str">
        <x:v>Base不跨11%，需更强行业修复</x:v>
      </x:c>
    </x:row>
    <x:row r="5">
      <x:c r="A5" t="str">
        <x:v>梅花生物</x:v>
      </x:c>
      <x:c r="B5" s="22" t="n">
        <x:v>7.9</x:v>
      </x:c>
      <x:c r="C5" s="22" t="n">
        <x:v>6.550000616302929</x:v>
      </x:c>
      <x:c r="D5" s="22" t="n">
        <x:v>7.039969661382658</x:v>
      </x:c>
      <x:c r="E5" s="24" t="n">
        <x:f>SUMIFS('15_收益率复算'!$F$4:$F$21,'15_收益率复算'!$A$4:$A$21,$A5,'15_收益率复算'!$B$4:$B$21,"Base",'15_收益率复算'!$C$4:$C$21,2030)</x:f>
        <x:v>-0.010203025374349563</x:v>
      </x:c>
      <x:c r="F5" s="24" t="n">
        <x:f>SUMIFS('15_收益率复算'!$F$4:$F$21,'15_收益率复算'!$A$4:$A$21,$A5,'15_收益率复算'!$B$4:$B$21,"Base",'15_收益率复算'!$C$4:$C$21,2035)</x:f>
        <x:v>0.02474431074980685</x:v>
      </x:c>
      <x:c r="G5" s="24" t="n">
        <x:v>0.13488667007411292</x:v>
      </x:c>
      <x:c r="H5" s="22" t="n">
        <x:v>2.2026655883824695</x:v>
      </x:c>
      <x:c r="I5" s="20" t="str">
        <x:v>综合质量最高；低成本、回购/分红、资产负债表较稳</x:v>
      </x:c>
      <x:c r="J5" s="20" t="str">
        <x:v>Base质量最好但估值最贵</x:v>
      </x:c>
    </x:row>
    <x:row r="6">
      <x:c r="A6" t="str">
        <x:v>星湖科技</x:v>
      </x:c>
      <x:c r="B6" s="22" t="n">
        <x:v>4.37</x:v>
      </x:c>
      <x:c r="C6" s="22" t="n">
        <x:v>5.905499957010282</x:v>
      </x:c>
      <x:c r="D6" s="22" t="n">
        <x:v>8.011280668795248</x:v>
      </x:c>
      <x:c r="E6" s="24" t="n">
        <x:f>SUMIFS('15_收益率复算'!$F$4:$F$21,'15_收益率复算'!$A$4:$A$21,$A6,'15_收益率复算'!$B$4:$B$21,"Base",'15_收益率复算'!$C$4:$C$21,2030)</x:f>
        <x:v>0.07897698291416394</x:v>
      </x:c>
      <x:c r="F6" s="24" t="n">
        <x:f>SUMIFS('15_收益率复算'!$F$4:$F$21,'15_收益率复算'!$A$4:$A$21,$A6,'15_收益率复算'!$B$4:$B$21,"Base",'15_收益率复算'!$C$4:$C$21,2035)</x:f>
        <x:v>0.0922873964447858</x:v>
      </x:c>
      <x:c r="G6" s="24" t="n">
        <x:v>0.06874958792839923</x:v>
      </x:c>
      <x:c r="H6" s="22" t="n">
        <x:v>1.3902417686267448</x:v>
      </x:c>
      <x:c r="I6" s="20" t="str">
        <x:v>并购兑现强，但净债务高、大庆项目Base ROIC&lt;11%</x:v>
      </x:c>
      <x:c r="J6" s="20" t="str">
        <x:v>Base最接近11%，但尾部风险最大</x:v>
      </x:c>
    </x:row>
    <x:row r="9">
      <x:c r="A9" s="30" t="str">
        <x:v>2030情景股价（综合中位数）</x:v>
      </x:c>
      <x:c r="B9" s="30" t="str">
        <x:v>阜丰集团</x:v>
      </x:c>
      <x:c r="C9" s="30" t="str"/>
      <x:c r="D9" s="30" t="str">
        <x:v>梅花生物</x:v>
      </x:c>
      <x:c r="E9" s="30" t="str"/>
      <x:c r="F9" s="30" t="str">
        <x:v>星湖科技</x:v>
      </x:c>
      <x:c r="G9" s="30" t="str"/>
      <x:c r="H9" s="30" t="str"/>
      <x:c r="I9" s="30" t="str"/>
      <x:c r="J9" s="30" t="str"/>
    </x:row>
    <x:row r="10">
      <x:c r="A10" s="14" t="str">
        <x:v>Scenario</x:v>
      </x:c>
      <x:c r="B10" s="14" t="str">
        <x:v>阜丰集团</x:v>
      </x:c>
      <x:c r="C10" s="14" t="str">
        <x:v>梅花生物</x:v>
      </x:c>
      <x:c r="D10" s="14" t="str">
        <x:v>星湖科技</x:v>
      </x:c>
      <x:c r="F10" s="14" t="str">
        <x:v>Base 2030行业</x:v>
      </x:c>
      <x:c r="G10" s="14" t="str">
        <x:v>需求(kt)</x:v>
      </x:c>
      <x:c r="H10" s="14" t="str">
        <x:v>有效产能(kt)</x:v>
      </x:c>
      <x:c r="I10" s="14" t="str">
        <x:v>利用率</x:v>
      </x:c>
      <x:c r="J10" s="14" t="str">
        <x:v>价格(RMB/kg)</x:v>
      </x:c>
    </x:row>
    <x:row r="11">
      <x:c r="A11" t="str">
        <x:v>Bear</x:v>
      </x:c>
      <x:c r="B11" s="22" t="n">
        <x:v>0.9698998880361233</x:v>
      </x:c>
      <x:c r="C11" s="22" t="n">
        <x:v>1.0023260192004542</x:v>
      </x:c>
      <x:c r="D11" s="22" t="n">
        <x:v>0.0087320439677541</x:v>
      </x:c>
      <x:c r="F11" t="str">
        <x:v>味精</x:v>
      </x:c>
      <x:c r="G11" s="36" t="n">
        <x:v>3701.97269946723</x:v>
      </x:c>
      <x:c r="H11" s="36" t="n">
        <x:v>4150</x:v>
      </x:c>
      <x:c r="I11" s="24" t="n">
        <x:v>0.8920416143294531</x:v>
      </x:c>
      <x:c r="J11" s="22" t="n">
        <x:v>6.6</x:v>
      </x:c>
    </x:row>
    <x:row r="12">
      <x:c r="A12" t="str">
        <x:v>Base</x:v>
      </x:c>
      <x:c r="B12" s="22" t="n">
        <x:v>4.122727507750384</x:v>
      </x:c>
      <x:c r="C12" s="22" t="n">
        <x:v>6.550000616302929</x:v>
      </x:c>
      <x:c r="D12" s="22" t="n">
        <x:v>5.905499957010282</x:v>
      </x:c>
      <x:c r="F12" t="str">
        <x:v>苏氨酸</x:v>
      </x:c>
      <x:c r="G12" s="36" t="n">
        <x:v>1222.2491774273687</x:v>
      </x:c>
      <x:c r="H12" s="36" t="n">
        <x:v>1685</x:v>
      </x:c>
      <x:c r="I12" s="24" t="n">
        <x:v>0.7253704317076373</x:v>
      </x:c>
      <x:c r="J12" s="22" t="n">
        <x:v>7.6</x:v>
      </x:c>
    </x:row>
    <x:row r="13">
      <x:c r="A13" t="str">
        <x:v>Bull</x:v>
      </x:c>
      <x:c r="B13" s="22" t="n">
        <x:v>15.188039926657975</x:v>
      </x:c>
      <x:c r="C13" s="22" t="n">
        <x:v>15.897764925219072</x:v>
      </x:c>
      <x:c r="D13" s="22" t="n">
        <x:v>17.305670190872824</x:v>
      </x:c>
      <x:c r="F13" t="str">
        <x:v>缬氨酸</x:v>
      </x:c>
      <x:c r="G13" s="36" t="n">
        <x:v>231.36587595490005</x:v>
      </x:c>
      <x:c r="H13" s="36" t="n">
        <x:v>368</x:v>
      </x:c>
      <x:c r="I13" s="24" t="n">
        <x:v>0.6287116194426632</x:v>
      </x:c>
      <x:c r="J13" s="22" t="n">
        <x:v>11.8</x:v>
      </x:c>
    </x:row>
    <x:row r="14">
      <x:c r="F14" t="str">
        <x:v>赖氨酸</x:v>
      </x:c>
      <x:c r="G14" s="36"/>
      <x:c r="H14" s="36"/>
      <x:c r="I14" s="24"/>
      <x:c r="J14" s="22" t="n">
        <x:v>6.8</x:v>
      </x:c>
    </x:row>
    <x:row r="16">
      <x:c r="A16" s="40" t="str">
        <x:v>核心结论：统一底座下，Base 2030仍是供给过剩环境；三家公司当前价格都不同程度依赖Bull/比Base更强的修复。</x:v>
      </x:c>
      <x:c r="B16" s="40" t="str"/>
      <x:c r="C16" s="40" t="str"/>
      <x:c r="D16" s="40" t="str"/>
      <x:c r="E16" s="40" t="str"/>
      <x:c r="F16" s="40" t="str"/>
      <x:c r="G16" s="40" t="str"/>
      <x:c r="H16" s="40" t="str"/>
      <x:c r="I16" s="40" t="str"/>
      <x:c r="J16" s="40" t="str"/>
    </x:row>
    <x:row r="36">
      <x:c r="A36" s="14" t="str">
        <x:v>Base 2035复算IRR</x:v>
      </x:c>
      <x:c r="B36" s="14" t="str">
        <x:v>Value</x:v>
      </x:c>
    </x:row>
    <x:row r="37">
      <x:c r="A37" t="str">
        <x:v>阜丰集团</x:v>
      </x:c>
      <x:c r="B37" s="24" t="n">
        <x:f>SUMIFS('15_收益率复算'!$F$4:$F$21,'15_收益率复算'!$A$4:$A$21,A37,'15_收益率复算'!$B$4:$B$21,"Base",'15_收益率复算'!$C$4:$C$21,2035)</x:f>
        <x:v>0.08240755152227644</x:v>
      </x:c>
    </x:row>
    <x:row r="38">
      <x:c r="A38" t="str">
        <x:v>梅花生物</x:v>
      </x:c>
      <x:c r="B38" s="24" t="n">
        <x:f>SUMIFS('15_收益率复算'!$F$4:$F$21,'15_收益率复算'!$A$4:$A$21,A38,'15_收益率复算'!$B$4:$B$21,"Base",'15_收益率复算'!$C$4:$C$21,2035)</x:f>
        <x:v>0.02474431074980685</x:v>
      </x:c>
    </x:row>
    <x:row r="39">
      <x:c r="A39" t="str">
        <x:v>星湖科技</x:v>
      </x:c>
      <x:c r="B39" s="24" t="n">
        <x:f>SUMIFS('15_收益率复算'!$F$4:$F$21,'15_收益率复算'!$A$4:$A$21,A39,'15_收益率复算'!$B$4:$B$21,"Base",'15_收益率复算'!$C$4:$C$21,2035)</x:f>
        <x:v>0.0922873964447858</x:v>
      </x:c>
    </x:row>
    <x:row r="40">
      <x:c r="A40" t="str">
        <x:v>11% Hurdle</x:v>
      </x:c>
      <x:c r="B40" s="24" t="n">
        <x:v>0.11</x:v>
      </x:c>
    </x:row>
  </x:sheetData>
  <x:mergeCells>
    <x:mergeCell ref="A1:J1"/>
    <x:mergeCell ref="A16:J16"/>
  </x:mergeCells>
  <x:conditionalFormatting sqref="E4:G6">
    <x:cfRule type="cellIs" dxfId="0" priority="1" operator="lessThan">
      <x:formula>0.11</x:formula>
    </x:cfRule>
    <x:cfRule type="cellIs" dxfId="1" priority="2" operator="greaterThanOrEqual">
      <x:formula>0.11</x:formula>
    </x:cfRule>
  </x:conditionalFormatting>
  <x:pageMargins left="0.7" right="0.7" top="0.75" bottom="0.75" header="0.3" footer="0.3"/>
  <x:drawing xmlns:r="http://schemas.openxmlformats.org/officeDocument/2006/relationships" r:id="Rccf416bb20c64b2d"/>
  <x:legacyDrawing xmlns:r="http://schemas.openxmlformats.org/officeDocument/2006/relationships" r:id="R0be0c6578f73497d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2" max="12" width="50" hidden="0" customWidth="1"/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</x:cols>
  <x:sheetData>
    <x:row r="1" ht="28" customHeight="1">
      <x:c r="A1" s="5" t="str">
        <x:v>2025行业统一实际快照（历史可比底座）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64"/>
      <x:c r="N1" s="64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产品</x:v>
      </x:c>
      <x:c r="B3" s="14" t="str">
        <x:v>年份</x:v>
      </x:c>
      <x:c r="C3" s="14" t="str">
        <x:v>区域</x:v>
      </x:c>
      <x:c r="D3" s="14" t="str">
        <x:v>产能(kt)</x:v>
      </x:c>
      <x:c r="E3" s="14" t="str">
        <x:v>产能口径</x:v>
      </x:c>
      <x:c r="F3" s="14" t="str">
        <x:v>产量(kt)</x:v>
      </x:c>
      <x:c r="G3" s="14" t="str">
        <x:v>国内需求/代理(kt)</x:v>
      </x:c>
      <x:c r="H3" s="14" t="str">
        <x:v>出口(kt)</x:v>
      </x:c>
      <x:c r="I3" s="14" t="str">
        <x:v>利用率</x:v>
      </x:c>
      <x:c r="J3" s="14" t="str">
        <x:v>价格(RMB/kg)</x:v>
      </x:c>
      <x:c r="K3" s="14" t="str">
        <x:v>价格口径</x:v>
      </x:c>
      <x:c r="L3" s="14" t="str">
        <x:v>说明</x:v>
      </x:c>
    </x:row>
    <x:row r="4">
      <x:c r="A4" s="46" t="str">
        <x:v>赖氨酸</x:v>
      </x:c>
      <x:c r="B4" s="46" t="n">
        <x:v>2025</x:v>
      </x:c>
      <x:c r="C4" s="46" t="str">
        <x:v>中国</x:v>
      </x:c>
      <x:c r="D4" s="48" t="n">
        <x:v>4401</x:v>
      </x:c>
      <x:c r="E4" s="48" t="str">
        <x:v>pure equivalent</x:v>
      </x:c>
      <x:c r="F4" s="48"/>
      <x:c r="G4" s="48"/>
      <x:c r="H4" s="48" t="n">
        <x:v>1038</x:v>
      </x:c>
      <x:c r="I4" s="50" t="n">
        <x:f>IFERROR(F4/D4,"")</x:f>
        <x:v>0</x:v>
      </x:c>
      <x:c r="J4" s="52" t="n">
        <x:v>8.04</x:v>
      </x:c>
      <x:c r="K4" s="46" t="str">
        <x:v>98.5% product</x:v>
      </x:c>
      <x:c r="L4" s="46" t="str">
        <x:v>产能为折纯，出口/项目多为实物口径；禁止直接相除。</x:v>
      </x:c>
    </x:row>
    <x:row r="5">
      <x:c r="A5" s="46" t="str">
        <x:v>苏氨酸</x:v>
      </x:c>
      <x:c r="B5" s="46" t="n">
        <x:v>2025</x:v>
      </x:c>
      <x:c r="C5" s="46" t="str">
        <x:v>中国</x:v>
      </x:c>
      <x:c r="D5" s="48" t="n">
        <x:v>1385</x:v>
      </x:c>
      <x:c r="E5" s="48" t="str">
        <x:v>physical</x:v>
      </x:c>
      <x:c r="F5" s="48" t="n">
        <x:v>1133</x:v>
      </x:c>
      <x:c r="G5" s="48" t="n">
        <x:v>440</x:v>
      </x:c>
      <x:c r="H5" s="48" t="n">
        <x:v>693</x:v>
      </x:c>
      <x:c r="I5" s="50" t="n">
        <x:f>IFERROR(F5/D5,"")</x:f>
        <x:v>0.8180505415162455</x:v>
      </x:c>
      <x:c r="J5" s="52" t="n">
        <x:v>9.54</x:v>
      </x:c>
      <x:c r="K5" s="46" t="str">
        <x:v>feed grade</x:v>
      </x:c>
      <x:c r="L5" s="46" t="str">
        <x:v>国内需求≈产量-出口=440kt，为表观代理。</x:v>
      </x:c>
    </x:row>
    <x:row r="6">
      <x:c r="A6" s="46" t="str">
        <x:v>味精</x:v>
      </x:c>
      <x:c r="B6" s="46" t="n">
        <x:v>2025</x:v>
      </x:c>
      <x:c r="C6" s="46" t="str">
        <x:v>中国</x:v>
      </x:c>
      <x:c r="D6" s="48" t="n">
        <x:v>3950</x:v>
      </x:c>
      <x:c r="E6" s="48" t="str">
        <x:v>physical</x:v>
      </x:c>
      <x:c r="F6" s="48" t="n">
        <x:v>3653.5</x:v>
      </x:c>
      <x:c r="G6" s="48" t="n">
        <x:v>2498</x:v>
      </x:c>
      <x:c r="H6" s="48" t="n">
        <x:v>1024.3</x:v>
      </x:c>
      <x:c r="I6" s="50" t="n">
        <x:f>IFERROR(F6/D6,"")</x:f>
        <x:v>0.9249367088607595</x:v>
      </x:c>
      <x:c r="J6" s="52" t="n">
        <x:v>6.9063</x:v>
      </x:c>
      <x:c r="K6" s="46" t="str">
        <x:v>industry avg</x:v>
      </x:c>
      <x:c r="L6" s="46" t="str">
        <x:v>CR3约84%；产量与国内消费+出口有统计差异。</x:v>
      </x:c>
    </x:row>
    <x:row r="7">
      <x:c r="A7" s="46" t="str">
        <x:v>缬氨酸</x:v>
      </x:c>
      <x:c r="B7" s="46" t="n">
        <x:v>2025</x:v>
      </x:c>
      <x:c r="C7" s="46" t="str">
        <x:v>中国</x:v>
      </x:c>
      <x:c r="D7" s="48" t="n">
        <x:v>368</x:v>
      </x:c>
      <x:c r="E7" s="48" t="str">
        <x:v>physical</x:v>
      </x:c>
      <x:c r="F7" s="48" t="n">
        <x:v>191</x:v>
      </x:c>
      <x:c r="G7" s="48" t="n">
        <x:v>85</x:v>
      </x:c>
      <x:c r="H7" s="48" t="n">
        <x:v>101</x:v>
      </x:c>
      <x:c r="I7" s="50" t="n">
        <x:f>IFERROR(F7/D7,"")</x:f>
        <x:v>0.5190217391304348</x:v>
      </x:c>
      <x:c r="J7" s="52" t="n">
        <x:v>13.71</x:v>
      </x:c>
      <x:c r="K7" s="46" t="str">
        <x:v>industry avg</x:v>
      </x:c>
      <x:c r="L7" s="46" t="str">
        <x:v>低利用率，且有新增Committed供给。</x:v>
      </x:c>
    </x:row>
    <x:row r="10">
      <x:c r="A10" s="30" t="str">
        <x:v>核心产品历史价格Regime代理（阜丰公司ASP；不等同统一行业现货）</x:v>
      </x:c>
      <x:c r="B10" s="30"/>
      <x:c r="C10" s="30"/>
      <x:c r="D10" s="30"/>
      <x:c r="E10" s="30"/>
      <x:c r="F10" s="30"/>
      <x:c r="G10" s="30"/>
      <x:c r="H10" s="30"/>
    </x:row>
    <x:row r="11">
      <x:c r="A11" s="14" t="str">
        <x:v>产品</x:v>
      </x:c>
      <x:c r="B11" s="14" t="str">
        <x:v>2020</x:v>
      </x:c>
      <x:c r="C11" s="14" t="str">
        <x:v>2021</x:v>
      </x:c>
      <x:c r="D11" s="14" t="str">
        <x:v>2022</x:v>
      </x:c>
      <x:c r="E11" s="14" t="str">
        <x:v>2023</x:v>
      </x:c>
      <x:c r="F11" s="14" t="str">
        <x:v>2024</x:v>
      </x:c>
      <x:c r="G11" s="14" t="str">
        <x:v>2025</x:v>
      </x:c>
      <x:c r="H11" s="14" t="str">
        <x:v>口径</x:v>
      </x:c>
    </x:row>
    <x:row r="12">
      <x:c r="A12" s="46" t="str">
        <x:v>味精</x:v>
      </x:c>
      <x:c r="B12" s="52" t="n">
        <x:v>6.18871</x:v>
      </x:c>
      <x:c r="C12" s="52" t="n">
        <x:v>7.674</x:v>
      </x:c>
      <x:c r="D12" s="52" t="n">
        <x:v>8.603</x:v>
      </x:c>
      <x:c r="E12" s="52" t="n">
        <x:v>8.00238</x:v>
      </x:c>
      <x:c r="F12" s="52" t="n">
        <x:v>6.714</x:v>
      </x:c>
      <x:c r="G12" s="52" t="n">
        <x:v>5.681</x:v>
      </x:c>
      <x:c r="H12" s="46" t="str">
        <x:v>阜丰公司ASP/产品mix历史代理</x:v>
      </x:c>
    </x:row>
    <x:row r="13">
      <x:c r="A13" s="46" t="str">
        <x:v>苏氨酸</x:v>
      </x:c>
      <x:c r="B13" s="52" t="n">
        <x:v>6.903</x:v>
      </x:c>
      <x:c r="C13" s="52" t="n">
        <x:v>9.718</x:v>
      </x:c>
      <x:c r="D13" s="52" t="n">
        <x:v>9.847</x:v>
      </x:c>
      <x:c r="E13" s="52" t="n">
        <x:v>9.26154</x:v>
      </x:c>
      <x:c r="F13" s="52" t="n">
        <x:v>9.632</x:v>
      </x:c>
      <x:c r="G13" s="52" t="n">
        <x:v>8.557</x:v>
      </x:c>
      <x:c r="H13" s="46" t="str">
        <x:v>阜丰公司ASP/产品mix历史代理</x:v>
      </x:c>
    </x:row>
    <x:row r="14">
      <x:c r="A14" s="46" t="str">
        <x:v>赖氨酸（阜丰blended）</x:v>
      </x:c>
      <x:c r="B14" s="52" t="n">
        <x:v>4.50836</x:v>
      </x:c>
      <x:c r="C14" s="52" t="n">
        <x:v>6.43888</x:v>
      </x:c>
      <x:c r="D14" s="52" t="n">
        <x:v>7.26389</x:v>
      </x:c>
      <x:c r="E14" s="52" t="n">
        <x:v>6.3485</x:v>
      </x:c>
      <x:c r="F14" s="52" t="n">
        <x:v>6.70011</x:v>
      </x:c>
      <x:c r="G14" s="52" t="n">
        <x:v>6.37174</x:v>
      </x:c>
      <x:c r="H14" s="46" t="str">
        <x:v>阜丰公司ASP/产品mix历史代理</x:v>
      </x:c>
    </x:row>
    <x:row r="15">
      <x:c r="A15" s="46" t="str">
        <x:v>黄原胶</x:v>
      </x:c>
      <x:c r="B15" s="52"/>
      <x:c r="C15" s="52" t="n">
        <x:v>18.97403</x:v>
      </x:c>
      <x:c r="D15" s="52" t="n">
        <x:v>31.421</x:v>
      </x:c>
      <x:c r="E15" s="52" t="n">
        <x:v>38.263</x:v>
      </x:c>
      <x:c r="F15" s="52" t="n">
        <x:v>21.503</x:v>
      </x:c>
      <x:c r="G15" s="52" t="n">
        <x:v>18.037</x:v>
      </x:c>
      <x:c r="H15" s="46" t="str">
        <x:v>阜丰公司ASP/产品mix历史代理</x:v>
      </x:c>
    </x:row>
  </x:sheetData>
  <x:mergeCells>
    <x:mergeCell ref="A1:L1"/>
    <x:mergeCell ref="A10:H1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9" hidden="0" customWidth="1"/>
    <x:col min="3" max="3" width="12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28" customHeight="1">
      <x:c r="A1" s="5" t="str">
        <x:v>统一行业供需预测 — Bear / Base / Bull（2026–2030）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Scenario</x:v>
      </x:c>
      <x:c r="B3" s="14" t="str">
        <x:v>Year</x:v>
      </x:c>
      <x:c r="C3" s="14" t="str">
        <x:v>Product</x:v>
      </x:c>
      <x:c r="D3" s="14" t="str">
        <x:v>Domestic Demand(kt)</x:v>
      </x:c>
      <x:c r="E3" s="14" t="str">
        <x:v>Export Demand(kt)</x:v>
      </x:c>
      <x:c r="F3" s="14" t="str">
        <x:v>Demand(kt)</x:v>
      </x:c>
      <x:c r="G3" s="14" t="str">
        <x:v>Pre-exit Capacity(kt)</x:v>
      </x:c>
      <x:c r="H3" s="14" t="str">
        <x:v>Cumulative Exit(kt)</x:v>
      </x:c>
      <x:c r="I3" s="14" t="str">
        <x:v>Effective Capacity(kt)</x:v>
      </x:c>
      <x:c r="J3" s="14" t="str">
        <x:v>Utilization</x:v>
      </x:c>
      <x:c r="K3" s="14" t="str">
        <x:v>Healthy Target</x:v>
      </x:c>
      <x:c r="L3" s="14" t="str">
        <x:v>Extra Exit to Healthy(kt)</x:v>
      </x:c>
      <x:c r="M3" s="14" t="str">
        <x:v>Regime</x:v>
      </x:c>
      <x:c r="N3" s="14" t="str">
        <x:v>Price(RMB/kg)</x:v>
      </x:c>
    </x:row>
    <x:row r="4">
      <x:c r="A4" s="46" t="str">
        <x:v>Bear</x:v>
      </x:c>
      <x:c r="B4" s="46" t="n">
        <x:v>2026</x:v>
      </x:c>
      <x:c r="C4" s="46" t="str">
        <x:v>味精</x:v>
      </x:c>
      <x:c r="D4" s="48" t="n">
        <x:v>2498</x:v>
      </x:c>
      <x:c r="E4" s="48" t="n">
        <x:v>1014.0569999999999</x:v>
      </x:c>
      <x:c r="F4" s="48" t="n">
        <x:v>3512.057</x:v>
      </x:c>
      <x:c r="G4" s="48" t="n">
        <x:v>3950</x:v>
      </x:c>
      <x:c r="H4" s="48" t="n">
        <x:v>0</x:v>
      </x:c>
      <x:c r="I4" s="48" t="n">
        <x:v>3950</x:v>
      </x:c>
      <x:c r="J4" s="50" t="n">
        <x:f>IFERROR(F4/I4,"")</x:f>
        <x:v>0.8891283544303797</x:v>
      </x:c>
      <x:c r="K4" s="54" t="n">
        <x:v>0.92</x:v>
      </x:c>
      <x:c r="L4" s="56" t="n">
        <x:f>IFERROR(MAX(0,I4-F4/K4),"")</x:f>
        <x:v>132.54673913043507</x:v>
      </x:c>
      <x:c r="M4" s="46" t="str">
        <x:v>Oversupply</x:v>
      </x:c>
      <x:c r="N4" s="52" t="n">
        <x:v>6.7</x:v>
      </x:c>
    </x:row>
    <x:row r="5">
      <x:c r="A5" s="46" t="str">
        <x:v>Bear</x:v>
      </x:c>
      <x:c r="B5" s="46" t="n">
        <x:v>2026</x:v>
      </x:c>
      <x:c r="C5" s="46" t="str">
        <x:v>苏氨酸</x:v>
      </x:c>
      <x:c r="D5" s="48" t="n">
        <x:v>442.64</x:v>
      </x:c>
      <x:c r="E5" s="48" t="n">
        <x:v>672.21</x:v>
      </x:c>
      <x:c r="F5" s="48" t="n">
        <x:v>1114.85</x:v>
      </x:c>
      <x:c r="G5" s="48" t="n">
        <x:v>1535</x:v>
      </x:c>
      <x:c r="H5" s="48" t="n">
        <x:v>0</x:v>
      </x:c>
      <x:c r="I5" s="48" t="n">
        <x:v>1535</x:v>
      </x:c>
      <x:c r="J5" s="50" t="n">
        <x:f>IFERROR(F5/I5,"")</x:f>
        <x:v>0.72628664495114</x:v>
      </x:c>
      <x:c r="K5" s="54" t="n">
        <x:v>0.85</x:v>
      </x:c>
      <x:c r="L5" s="56" t="n">
        <x:f>IFERROR(MAX(0,I5-F5/K5),"")</x:f>
        <x:v>223.41176470588243</x:v>
      </x:c>
      <x:c r="M5" s="46" t="str">
        <x:v>Oversupply</x:v>
      </x:c>
      <x:c r="N5" s="52" t="n">
        <x:v>7.4</x:v>
      </x:c>
    </x:row>
    <x:row r="6">
      <x:c r="A6" s="46" t="str">
        <x:v>Bear</x:v>
      </x:c>
      <x:c r="B6" s="46" t="n">
        <x:v>2026</x:v>
      </x:c>
      <x:c r="C6" s="46" t="str">
        <x:v>缬氨酸</x:v>
      </x:c>
      <x:c r="D6" s="48" t="n">
        <x:v>86.7</x:v>
      </x:c>
      <x:c r="E6" s="48" t="n">
        <x:v>101</x:v>
      </x:c>
      <x:c r="F6" s="48" t="n">
        <x:v>187.7</x:v>
      </x:c>
      <x:c r="G6" s="48" t="n">
        <x:v>458</x:v>
      </x:c>
      <x:c r="H6" s="48" t="n">
        <x:v>0</x:v>
      </x:c>
      <x:c r="I6" s="48" t="n">
        <x:v>458</x:v>
      </x:c>
      <x:c r="J6" s="50" t="n">
        <x:f>IFERROR(F6/I6,"")</x:f>
        <x:v>0.409825327510917</x:v>
      </x:c>
      <x:c r="K6" s="54" t="n">
        <x:v>0.8</x:v>
      </x:c>
      <x:c r="L6" s="56" t="n">
        <x:f>IFERROR(MAX(0,I6-F6/K6),"")</x:f>
        <x:v>223.37500000000003</x:v>
      </x:c>
      <x:c r="M6" s="46" t="str">
        <x:v>Severe Oversupply</x:v>
      </x:c>
      <x:c r="N6" s="52" t="n">
        <x:v>11</x:v>
      </x:c>
    </x:row>
    <x:row r="7">
      <x:c r="A7" s="46" t="str">
        <x:v>Bear</x:v>
      </x:c>
      <x:c r="B7" s="46" t="n">
        <x:v>2026</x:v>
      </x:c>
      <x:c r="C7" s="46" t="str">
        <x:v>赖氨酸</x:v>
      </x:c>
      <x:c r="D7" s="48"/>
      <x:c r="E7" s="48"/>
      <x:c r="F7" s="48"/>
      <x:c r="G7" s="48"/>
      <x:c r="H7" s="48"/>
      <x:c r="I7" s="48"/>
      <x:c r="J7" s="50" t="str">
        <x:f>IFERROR(F7/I7,"")</x:f>
      </x:c>
      <x:c r="K7" s="54"/>
      <x:c r="L7" s="56" t="str">
        <x:f>IFERROR(MAX(0,I7-F7/K7),"")</x:f>
      </x:c>
      <x:c r="M7" s="46" t="str">
        <x:v>Severe Oversupply</x:v>
      </x:c>
      <x:c r="N7" s="52" t="n">
        <x:v>6.2</x:v>
      </x:c>
    </x:row>
    <x:row r="8">
      <x:c r="A8" s="46" t="str">
        <x:v>Bear</x:v>
      </x:c>
      <x:c r="B8" s="46" t="n">
        <x:v>2027</x:v>
      </x:c>
      <x:c r="C8" s="46" t="str">
        <x:v>味精</x:v>
      </x:c>
      <x:c r="D8" s="48" t="n">
        <x:v>2498</x:v>
      </x:c>
      <x:c r="E8" s="48" t="n">
        <x:v>1003.9164299999999</x:v>
      </x:c>
      <x:c r="F8" s="48" t="n">
        <x:v>3501.9164299999998</x:v>
      </x:c>
      <x:c r="G8" s="48" t="n">
        <x:v>4200</x:v>
      </x:c>
      <x:c r="H8" s="48" t="n">
        <x:v>0</x:v>
      </x:c>
      <x:c r="I8" s="48" t="n">
        <x:v>4200</x:v>
      </x:c>
      <x:c r="J8" s="50" t="n">
        <x:f>IFERROR(F8/I8,"")</x:f>
        <x:v>0.8337896261904761</x:v>
      </x:c>
      <x:c r="K8" s="54" t="n">
        <x:v>0.92</x:v>
      </x:c>
      <x:c r="L8" s="56" t="n">
        <x:f>IFERROR(MAX(0,I8-F8/K8),"")</x:f>
        <x:v>393.5690978260873</x:v>
      </x:c>
      <x:c r="M8" s="46" t="str">
        <x:v>Oversupply</x:v>
      </x:c>
      <x:c r="N8" s="52" t="n">
        <x:v>6.6</x:v>
      </x:c>
    </x:row>
    <x:row r="9">
      <x:c r="A9" s="46" t="str">
        <x:v>Bear</x:v>
      </x:c>
      <x:c r="B9" s="46" t="n">
        <x:v>2027</x:v>
      </x:c>
      <x:c r="C9" s="46" t="str">
        <x:v>苏氨酸</x:v>
      </x:c>
      <x:c r="D9" s="48" t="n">
        <x:v>447.0664</x:v>
      </x:c>
      <x:c r="E9" s="48" t="n">
        <x:v>672.21</x:v>
      </x:c>
      <x:c r="F9" s="48" t="n">
        <x:v>1119.2764</x:v>
      </x:c>
      <x:c r="G9" s="48" t="n">
        <x:v>1885</x:v>
      </x:c>
      <x:c r="H9" s="48" t="n">
        <x:v>0</x:v>
      </x:c>
      <x:c r="I9" s="48" t="n">
        <x:v>1885</x:v>
      </x:c>
      <x:c r="J9" s="50" t="n">
        <x:f>IFERROR(F9/I9,"")</x:f>
        <x:v>0.5937805835543767</x:v>
      </x:c>
      <x:c r="K9" s="54" t="n">
        <x:v>0.85</x:v>
      </x:c>
      <x:c r="L9" s="56" t="n">
        <x:f>IFERROR(MAX(0,I9-F9/K9),"")</x:f>
        <x:v>568.2042352941176</x:v>
      </x:c>
      <x:c r="M9" s="46" t="str">
        <x:v>Severe Oversupply</x:v>
      </x:c>
      <x:c r="N9" s="52" t="n">
        <x:v>6.8</x:v>
      </x:c>
    </x:row>
    <x:row r="10">
      <x:c r="A10" s="46" t="str">
        <x:v>Bear</x:v>
      </x:c>
      <x:c r="B10" s="46" t="n">
        <x:v>2027</x:v>
      </x:c>
      <x:c r="C10" s="46" t="str">
        <x:v>缬氨酸</x:v>
      </x:c>
      <x:c r="D10" s="48" t="n">
        <x:v>88.434</x:v>
      </x:c>
      <x:c r="E10" s="48" t="n">
        <x:v>101</x:v>
      </x:c>
      <x:c r="F10" s="48" t="n">
        <x:v>189.434</x:v>
      </x:c>
      <x:c r="G10" s="48" t="n">
        <x:v>458</x:v>
      </x:c>
      <x:c r="H10" s="48" t="n">
        <x:v>0</x:v>
      </x:c>
      <x:c r="I10" s="48" t="n">
        <x:v>458</x:v>
      </x:c>
      <x:c r="J10" s="50" t="n">
        <x:f>IFERROR(F10/I10,"")</x:f>
        <x:v>0.41361135371179036</x:v>
      </x:c>
      <x:c r="K10" s="54" t="n">
        <x:v>0.8</x:v>
      </x:c>
      <x:c r="L10" s="56" t="n">
        <x:f>IFERROR(MAX(0,I10-F10/K10),"")</x:f>
        <x:v>221.2075</x:v>
      </x:c>
      <x:c r="M10" s="46" t="str">
        <x:v>Severe Oversupply</x:v>
      </x:c>
      <x:c r="N10" s="52" t="n">
        <x:v>10.5</x:v>
      </x:c>
    </x:row>
    <x:row r="11">
      <x:c r="A11" s="46" t="str">
        <x:v>Bear</x:v>
      </x:c>
      <x:c r="B11" s="46" t="n">
        <x:v>2027</x:v>
      </x:c>
      <x:c r="C11" s="46" t="str">
        <x:v>赖氨酸</x:v>
      </x:c>
      <x:c r="D11" s="48"/>
      <x:c r="E11" s="48"/>
      <x:c r="F11" s="48"/>
      <x:c r="G11" s="48"/>
      <x:c r="H11" s="48"/>
      <x:c r="I11" s="48"/>
      <x:c r="J11" s="50" t="str">
        <x:f>IFERROR(F11/I11,"")</x:f>
      </x:c>
      <x:c r="K11" s="54"/>
      <x:c r="L11" s="56" t="str">
        <x:f>IFERROR(MAX(0,I11-F11/K11),"")</x:f>
      </x:c>
      <x:c r="M11" s="46" t="str">
        <x:v>Severe Oversupply</x:v>
      </x:c>
      <x:c r="N11" s="52" t="n">
        <x:v>6.2</x:v>
      </x:c>
    </x:row>
    <x:row r="12">
      <x:c r="A12" s="46" t="str">
        <x:v>Bear</x:v>
      </x:c>
      <x:c r="B12" s="46" t="n">
        <x:v>2028</x:v>
      </x:c>
      <x:c r="C12" s="46" t="str">
        <x:v>味精</x:v>
      </x:c>
      <x:c r="D12" s="48" t="n">
        <x:v>2498</x:v>
      </x:c>
      <x:c r="E12" s="48" t="n">
        <x:v>993.8772656999998</x:v>
      </x:c>
      <x:c r="F12" s="48" t="n">
        <x:v>3491.8772657</x:v>
      </x:c>
      <x:c r="G12" s="48" t="n">
        <x:v>4200</x:v>
      </x:c>
      <x:c r="H12" s="48" t="n">
        <x:v>0</x:v>
      </x:c>
      <x:c r="I12" s="48" t="n">
        <x:v>4200</x:v>
      </x:c>
      <x:c r="J12" s="50" t="n">
        <x:f>IFERROR(F12/I12,"")</x:f>
        <x:v>0.8313993489761905</x:v>
      </x:c>
      <x:c r="K12" s="54" t="n">
        <x:v>0.92</x:v>
      </x:c>
      <x:c r="L12" s="56" t="n">
        <x:f>IFERROR(MAX(0,I12-F12/K12),"")</x:f>
        <x:v>404.48123293478284</x:v>
      </x:c>
      <x:c r="M12" s="46" t="str">
        <x:v>Oversupply</x:v>
      </x:c>
      <x:c r="N12" s="52" t="n">
        <x:v>6.6</x:v>
      </x:c>
    </x:row>
    <x:row r="13">
      <x:c r="A13" s="46" t="str">
        <x:v>Bear</x:v>
      </x:c>
      <x:c r="B13" s="46" t="n">
        <x:v>2028</x:v>
      </x:c>
      <x:c r="C13" s="46" t="str">
        <x:v>苏氨酸</x:v>
      </x:c>
      <x:c r="D13" s="48" t="n">
        <x:v>451.537064</x:v>
      </x:c>
      <x:c r="E13" s="48" t="n">
        <x:v>672.21</x:v>
      </x:c>
      <x:c r="F13" s="48" t="n">
        <x:v>1123.7470640000001</x:v>
      </x:c>
      <x:c r="G13" s="48" t="n">
        <x:v>1985</x:v>
      </x:c>
      <x:c r="H13" s="48" t="n">
        <x:v>0</x:v>
      </x:c>
      <x:c r="I13" s="48" t="n">
        <x:v>1985</x:v>
      </x:c>
      <x:c r="J13" s="50" t="n">
        <x:f>IFERROR(F13/I13,"")</x:f>
        <x:v>0.5661194277078087</x:v>
      </x:c>
      <x:c r="K13" s="54" t="n">
        <x:v>0.85</x:v>
      </x:c>
      <x:c r="L13" s="56" t="n">
        <x:f>IFERROR(MAX(0,I13-F13/K13),"")</x:f>
        <x:v>662.944630588235</x:v>
      </x:c>
      <x:c r="M13" s="46" t="str">
        <x:v>Severe Oversupply</x:v>
      </x:c>
      <x:c r="N13" s="52" t="n">
        <x:v>6.8</x:v>
      </x:c>
    </x:row>
    <x:row r="14">
      <x:c r="A14" s="46" t="str">
        <x:v>Bear</x:v>
      </x:c>
      <x:c r="B14" s="46" t="n">
        <x:v>2028</x:v>
      </x:c>
      <x:c r="C14" s="46" t="str">
        <x:v>缬氨酸</x:v>
      </x:c>
      <x:c r="D14" s="48" t="n">
        <x:v>90.20268</x:v>
      </x:c>
      <x:c r="E14" s="48" t="n">
        <x:v>101</x:v>
      </x:c>
      <x:c r="F14" s="48" t="n">
        <x:v>191.20268</x:v>
      </x:c>
      <x:c r="G14" s="48" t="n">
        <x:v>458</x:v>
      </x:c>
      <x:c r="H14" s="48" t="n">
        <x:v>0</x:v>
      </x:c>
      <x:c r="I14" s="48" t="n">
        <x:v>458</x:v>
      </x:c>
      <x:c r="J14" s="50" t="n">
        <x:f>IFERROR(F14/I14,"")</x:f>
        <x:v>0.4174731004366812</x:v>
      </x:c>
      <x:c r="K14" s="54" t="n">
        <x:v>0.8</x:v>
      </x:c>
      <x:c r="L14" s="56" t="n">
        <x:f>IFERROR(MAX(0,I14-F14/K14),"")</x:f>
        <x:v>218.99665000000002</x:v>
      </x:c>
      <x:c r="M14" s="46" t="str">
        <x:v>Severe Oversupply</x:v>
      </x:c>
      <x:c r="N14" s="52" t="n">
        <x:v>10.5</x:v>
      </x:c>
    </x:row>
    <x:row r="15">
      <x:c r="A15" s="46" t="str">
        <x:v>Bear</x:v>
      </x:c>
      <x:c r="B15" s="46" t="n">
        <x:v>2028</x:v>
      </x:c>
      <x:c r="C15" s="46" t="str">
        <x:v>赖氨酸</x:v>
      </x:c>
      <x:c r="D15" s="48"/>
      <x:c r="E15" s="48"/>
      <x:c r="F15" s="48"/>
      <x:c r="G15" s="48"/>
      <x:c r="H15" s="48"/>
      <x:c r="I15" s="48"/>
      <x:c r="J15" s="50" t="str">
        <x:f>IFERROR(F15/I15,"")</x:f>
      </x:c>
      <x:c r="K15" s="54"/>
      <x:c r="L15" s="56" t="str">
        <x:f>IFERROR(MAX(0,I15-F15/K15),"")</x:f>
      </x:c>
      <x:c r="M15" s="46" t="str">
        <x:v>Severe Oversupply</x:v>
      </x:c>
      <x:c r="N15" s="52" t="n">
        <x:v>6.2</x:v>
      </x:c>
    </x:row>
    <x:row r="16">
      <x:c r="A16" s="46" t="str">
        <x:v>Bear</x:v>
      </x:c>
      <x:c r="B16" s="46" t="n">
        <x:v>2029</x:v>
      </x:c>
      <x:c r="C16" s="46" t="str">
        <x:v>味精</x:v>
      </x:c>
      <x:c r="D16" s="48" t="n">
        <x:v>2498</x:v>
      </x:c>
      <x:c r="E16" s="48" t="n">
        <x:v>983.9384930429999</x:v>
      </x:c>
      <x:c r="F16" s="48" t="n">
        <x:v>3481.9384930429997</x:v>
      </x:c>
      <x:c r="G16" s="48" t="n">
        <x:v>4200</x:v>
      </x:c>
      <x:c r="H16" s="48" t="n">
        <x:v>0</x:v>
      </x:c>
      <x:c r="I16" s="48" t="n">
        <x:v>4200</x:v>
      </x:c>
      <x:c r="J16" s="50" t="n">
        <x:f>IFERROR(F16/I16,"")</x:f>
        <x:v>0.8290329745340476</x:v>
      </x:c>
      <x:c r="K16" s="54" t="n">
        <x:v>0.92</x:v>
      </x:c>
      <x:c r="L16" s="56" t="n">
        <x:f>IFERROR(MAX(0,I16-F16/K16),"")</x:f>
        <x:v>415.28424669239166</x:v>
      </x:c>
      <x:c r="M16" s="46" t="str">
        <x:v>Oversupply</x:v>
      </x:c>
      <x:c r="N16" s="52" t="n">
        <x:v>6.6</x:v>
      </x:c>
    </x:row>
    <x:row r="17">
      <x:c r="A17" s="46" t="str">
        <x:v>Bear</x:v>
      </x:c>
      <x:c r="B17" s="46" t="n">
        <x:v>2029</x:v>
      </x:c>
      <x:c r="C17" s="46" t="str">
        <x:v>苏氨酸</x:v>
      </x:c>
      <x:c r="D17" s="48" t="n">
        <x:v>456.05243464</x:v>
      </x:c>
      <x:c r="E17" s="48" t="n">
        <x:v>672.21</x:v>
      </x:c>
      <x:c r="F17" s="48" t="n">
        <x:v>1128.26243464</x:v>
      </x:c>
      <x:c r="G17" s="48" t="n">
        <x:v>2085</x:v>
      </x:c>
      <x:c r="H17" s="48" t="n">
        <x:v>0</x:v>
      </x:c>
      <x:c r="I17" s="48" t="n">
        <x:v>2085</x:v>
      </x:c>
      <x:c r="J17" s="50" t="n">
        <x:f>IFERROR(F17/I17,"")</x:f>
        <x:v>0.541133062177458</x:v>
      </x:c>
      <x:c r="K17" s="54" t="n">
        <x:v>0.85</x:v>
      </x:c>
      <x:c r="L17" s="56" t="n">
        <x:f>IFERROR(MAX(0,I17-F17/K17),"")</x:f>
        <x:v>757.632429835294</x:v>
      </x:c>
      <x:c r="M17" s="46" t="str">
        <x:v>Severe Oversupply</x:v>
      </x:c>
      <x:c r="N17" s="52" t="n">
        <x:v>6.8</x:v>
      </x:c>
    </x:row>
    <x:row r="18">
      <x:c r="A18" s="46" t="str">
        <x:v>Bear</x:v>
      </x:c>
      <x:c r="B18" s="46" t="n">
        <x:v>2029</x:v>
      </x:c>
      <x:c r="C18" s="46" t="str">
        <x:v>缬氨酸</x:v>
      </x:c>
      <x:c r="D18" s="48" t="n">
        <x:v>92.0067336</x:v>
      </x:c>
      <x:c r="E18" s="48" t="n">
        <x:v>101</x:v>
      </x:c>
      <x:c r="F18" s="48" t="n">
        <x:v>193.00673360000002</x:v>
      </x:c>
      <x:c r="G18" s="48" t="n">
        <x:v>458</x:v>
      </x:c>
      <x:c r="H18" s="48" t="n">
        <x:v>0</x:v>
      </x:c>
      <x:c r="I18" s="48" t="n">
        <x:v>458</x:v>
      </x:c>
      <x:c r="J18" s="50" t="n">
        <x:f>IFERROR(F18/I18,"")</x:f>
        <x:v>0.4214120820960699</x:v>
      </x:c>
      <x:c r="K18" s="54" t="n">
        <x:v>0.8</x:v>
      </x:c>
      <x:c r="L18" s="56" t="n">
        <x:f>IFERROR(MAX(0,I18-F18/K18),"")</x:f>
        <x:v>216.741583</x:v>
      </x:c>
      <x:c r="M18" s="46" t="str">
        <x:v>Severe Oversupply</x:v>
      </x:c>
      <x:c r="N18" s="52" t="n">
        <x:v>10.5</x:v>
      </x:c>
    </x:row>
    <x:row r="19">
      <x:c r="A19" s="46" t="str">
        <x:v>Bear</x:v>
      </x:c>
      <x:c r="B19" s="46" t="n">
        <x:v>2029</x:v>
      </x:c>
      <x:c r="C19" s="46" t="str">
        <x:v>赖氨酸</x:v>
      </x:c>
      <x:c r="D19" s="48"/>
      <x:c r="E19" s="48"/>
      <x:c r="F19" s="48"/>
      <x:c r="G19" s="48"/>
      <x:c r="H19" s="48"/>
      <x:c r="I19" s="48"/>
      <x:c r="J19" s="50" t="str">
        <x:f>IFERROR(F19/I19,"")</x:f>
      </x:c>
      <x:c r="K19" s="54"/>
      <x:c r="L19" s="56" t="str">
        <x:f>IFERROR(MAX(0,I19-F19/K19),"")</x:f>
      </x:c>
      <x:c r="M19" s="46" t="str">
        <x:v>Severe Oversupply</x:v>
      </x:c>
      <x:c r="N19" s="52" t="n">
        <x:v>6.2</x:v>
      </x:c>
    </x:row>
    <x:row r="20">
      <x:c r="A20" s="46" t="str">
        <x:v>Bear</x:v>
      </x:c>
      <x:c r="B20" s="46" t="n">
        <x:v>2030</x:v>
      </x:c>
      <x:c r="C20" s="46" t="str">
        <x:v>味精</x:v>
      </x:c>
      <x:c r="D20" s="48" t="n">
        <x:v>2498</x:v>
      </x:c>
      <x:c r="E20" s="48" t="n">
        <x:v>974.0991081125699</x:v>
      </x:c>
      <x:c r="F20" s="48" t="n">
        <x:v>3472.09910811257</x:v>
      </x:c>
      <x:c r="G20" s="48" t="n">
        <x:v>4200</x:v>
      </x:c>
      <x:c r="H20" s="48" t="n">
        <x:v>0</x:v>
      </x:c>
      <x:c r="I20" s="48" t="n">
        <x:v>4200</x:v>
      </x:c>
      <x:c r="J20" s="50" t="n">
        <x:f>IFERROR(F20/I20,"")</x:f>
        <x:v>0.8266902638363262</x:v>
      </x:c>
      <x:c r="K20" s="54" t="n">
        <x:v>0.92</x:v>
      </x:c>
      <x:c r="L20" s="56" t="n">
        <x:f>IFERROR(MAX(0,I20-F20/K20),"")</x:f>
        <x:v>425.9792303124241</x:v>
      </x:c>
      <x:c r="M20" s="46" t="str">
        <x:v>Oversupply</x:v>
      </x:c>
      <x:c r="N20" s="52" t="n">
        <x:v>6.6</x:v>
      </x:c>
    </x:row>
    <x:row r="21">
      <x:c r="A21" s="46" t="str">
        <x:v>Bear</x:v>
      </x:c>
      <x:c r="B21" s="46" t="n">
        <x:v>2030</x:v>
      </x:c>
      <x:c r="C21" s="46" t="str">
        <x:v>苏氨酸</x:v>
      </x:c>
      <x:c r="D21" s="48" t="n">
        <x:v>460.61295898640003</x:v>
      </x:c>
      <x:c r="E21" s="48" t="n">
        <x:v>672.21</x:v>
      </x:c>
      <x:c r="F21" s="48" t="n">
        <x:v>1132.8229589864</x:v>
      </x:c>
      <x:c r="G21" s="48" t="n">
        <x:v>2085</x:v>
      </x:c>
      <x:c r="H21" s="48" t="n">
        <x:v>0</x:v>
      </x:c>
      <x:c r="I21" s="48" t="n">
        <x:v>2085</x:v>
      </x:c>
      <x:c r="J21" s="50" t="n">
        <x:f>IFERROR(F21/I21,"")</x:f>
        <x:v>0.5433203640222541</x:v>
      </x:c>
      <x:c r="K21" s="54" t="n">
        <x:v>0.85</x:v>
      </x:c>
      <x:c r="L21" s="56" t="n">
        <x:f>IFERROR(MAX(0,I21-F21/K21),"")</x:f>
        <x:v>752.2671070748236</x:v>
      </x:c>
      <x:c r="M21" s="46" t="str">
        <x:v>Severe Oversupply</x:v>
      </x:c>
      <x:c r="N21" s="52" t="n">
        <x:v>6.8</x:v>
      </x:c>
    </x:row>
    <x:row r="22">
      <x:c r="A22" s="46" t="str">
        <x:v>Bear</x:v>
      </x:c>
      <x:c r="B22" s="46" t="n">
        <x:v>2030</x:v>
      </x:c>
      <x:c r="C22" s="46" t="str">
        <x:v>缬氨酸</x:v>
      </x:c>
      <x:c r="D22" s="48" t="n">
        <x:v>93.84686827200001</x:v>
      </x:c>
      <x:c r="E22" s="48" t="n">
        <x:v>101</x:v>
      </x:c>
      <x:c r="F22" s="48" t="n">
        <x:v>194.846868272</x:v>
      </x:c>
      <x:c r="G22" s="48" t="n">
        <x:v>458</x:v>
      </x:c>
      <x:c r="H22" s="48" t="n">
        <x:v>0</x:v>
      </x:c>
      <x:c r="I22" s="48" t="n">
        <x:v>458</x:v>
      </x:c>
      <x:c r="J22" s="50" t="n">
        <x:f>IFERROR(F22/I22,"")</x:f>
        <x:v>0.42542984338864626</x:v>
      </x:c>
      <x:c r="K22" s="54" t="n">
        <x:v>0.8</x:v>
      </x:c>
      <x:c r="L22" s="56" t="n">
        <x:f>IFERROR(MAX(0,I22-F22/K22),"")</x:f>
        <x:v>214.44141466000002</x:v>
      </x:c>
      <x:c r="M22" s="46" t="str">
        <x:v>Severe Oversupply</x:v>
      </x:c>
      <x:c r="N22" s="52" t="n">
        <x:v>10.5</x:v>
      </x:c>
    </x:row>
    <x:row r="23">
      <x:c r="A23" s="46" t="str">
        <x:v>Bear</x:v>
      </x:c>
      <x:c r="B23" s="46" t="n">
        <x:v>2030</x:v>
      </x:c>
      <x:c r="C23" s="46" t="str">
        <x:v>赖氨酸</x:v>
      </x:c>
      <x:c r="D23" s="48"/>
      <x:c r="E23" s="48"/>
      <x:c r="F23" s="48"/>
      <x:c r="G23" s="48"/>
      <x:c r="H23" s="48"/>
      <x:c r="I23" s="48"/>
      <x:c r="J23" s="50" t="str">
        <x:f>IFERROR(F23/I23,"")</x:f>
      </x:c>
      <x:c r="K23" s="54"/>
      <x:c r="L23" s="56" t="str">
        <x:f>IFERROR(MAX(0,I23-F23/K23),"")</x:f>
      </x:c>
      <x:c r="M23" s="46" t="str">
        <x:v>Severe Oversupply</x:v>
      </x:c>
      <x:c r="N23" s="52" t="n">
        <x:v>6.2</x:v>
      </x:c>
    </x:row>
    <x:row r="24">
      <x:c r="A24" s="46" t="str">
        <x:v>Base</x:v>
      </x:c>
      <x:c r="B24" s="46" t="n">
        <x:v>2026</x:v>
      </x:c>
      <x:c r="C24" s="46" t="str">
        <x:v>味精</x:v>
      </x:c>
      <x:c r="D24" s="48" t="n">
        <x:v>2522.98</x:v>
      </x:c>
      <x:c r="E24" s="48" t="n">
        <x:v>1034.543</x:v>
      </x:c>
      <x:c r="F24" s="48" t="n">
        <x:v>3557.523</x:v>
      </x:c>
      <x:c r="G24" s="48" t="n">
        <x:v>3950</x:v>
      </x:c>
      <x:c r="H24" s="48" t="n">
        <x:v>0</x:v>
      </x:c>
      <x:c r="I24" s="48" t="n">
        <x:v>3950</x:v>
      </x:c>
      <x:c r="J24" s="50" t="n">
        <x:f>IFERROR(F24/I24,"")</x:f>
        <x:v>0.9006387341772152</x:v>
      </x:c>
      <x:c r="K24" s="54" t="n">
        <x:v>0.92</x:v>
      </x:c>
      <x:c r="L24" s="56" t="n">
        <x:f>IFERROR(MAX(0,I24-F24/K24),"")</x:f>
        <x:v>83.1271739130434</x:v>
      </x:c>
      <x:c r="M24" s="46" t="str">
        <x:v>Oversupply</x:v>
      </x:c>
      <x:c r="N24" s="52" t="n">
        <x:v>6.906</x:v>
      </x:c>
    </x:row>
    <x:row r="25">
      <x:c r="A25" s="46" t="str">
        <x:v>Base</x:v>
      </x:c>
      <x:c r="B25" s="46" t="n">
        <x:v>2026</x:v>
      </x:c>
      <x:c r="C25" s="46" t="str">
        <x:v>苏氨酸</x:v>
      </x:c>
      <x:c r="D25" s="48" t="n">
        <x:v>442.64</x:v>
      </x:c>
      <x:c r="E25" s="48" t="n">
        <x:v>706.86</x:v>
      </x:c>
      <x:c r="F25" s="48" t="n">
        <x:v>1149.5</x:v>
      </x:c>
      <x:c r="G25" s="48" t="n">
        <x:v>1460</x:v>
      </x:c>
      <x:c r="H25" s="48" t="n">
        <x:v>0</x:v>
      </x:c>
      <x:c r="I25" s="48" t="n">
        <x:v>1460</x:v>
      </x:c>
      <x:c r="J25" s="50" t="n">
        <x:f>IFERROR(F25/I25,"")</x:f>
        <x:v>0.7873287671232877</x:v>
      </x:c>
      <x:c r="K25" s="54" t="n">
        <x:v>0.85</x:v>
      </x:c>
      <x:c r="L25" s="56" t="n">
        <x:f>IFERROR(MAX(0,I25-F25/K25),"")</x:f>
        <x:v>107.64705882352928</x:v>
      </x:c>
      <x:c r="M25" s="46" t="str">
        <x:v>Oversupply</x:v>
      </x:c>
      <x:c r="N25" s="52" t="n">
        <x:v>7.7</x:v>
      </x:c>
    </x:row>
    <x:row r="26">
      <x:c r="A26" s="46" t="str">
        <x:v>Base</x:v>
      </x:c>
      <x:c r="B26" s="46" t="n">
        <x:v>2026</x:v>
      </x:c>
      <x:c r="C26" s="46" t="str">
        <x:v>缬氨酸</x:v>
      </x:c>
      <x:c r="D26" s="48" t="n">
        <x:v>89.25</x:v>
      </x:c>
      <x:c r="E26" s="48" t="n">
        <x:v>105.04</x:v>
      </x:c>
      <x:c r="F26" s="48" t="n">
        <x:v>194.29000000000002</x:v>
      </x:c>
      <x:c r="G26" s="48" t="n">
        <x:v>388</x:v>
      </x:c>
      <x:c r="H26" s="48" t="n">
        <x:v>0</x:v>
      </x:c>
      <x:c r="I26" s="48" t="n">
        <x:v>388</x:v>
      </x:c>
      <x:c r="J26" s="50" t="n">
        <x:f>IFERROR(F26/I26,"")</x:f>
        <x:v>0.5007474226804124</x:v>
      </x:c>
      <x:c r="K26" s="54" t="n">
        <x:v>0.8</x:v>
      </x:c>
      <x:c r="L26" s="56" t="n">
        <x:f>IFERROR(MAX(0,I26-F26/K26),"")</x:f>
        <x:v>145.1375</x:v>
      </x:c>
      <x:c r="M26" s="46" t="str">
        <x:v>Severe Oversupply</x:v>
      </x:c>
      <x:c r="N26" s="52" t="n">
        <x:v>11.5</x:v>
      </x:c>
    </x:row>
    <x:row r="27">
      <x:c r="A27" s="46" t="str">
        <x:v>Base</x:v>
      </x:c>
      <x:c r="B27" s="46" t="n">
        <x:v>2026</x:v>
      </x:c>
      <x:c r="C27" s="46" t="str">
        <x:v>赖氨酸</x:v>
      </x:c>
      <x:c r="D27" s="48"/>
      <x:c r="E27" s="48"/>
      <x:c r="F27" s="48"/>
      <x:c r="G27" s="48"/>
      <x:c r="H27" s="48"/>
      <x:c r="I27" s="48"/>
      <x:c r="J27" s="50" t="str">
        <x:f>IFERROR(F27/I27,"")</x:f>
      </x:c>
      <x:c r="K27" s="54"/>
      <x:c r="L27" s="56" t="str">
        <x:f>IFERROR(MAX(0,I27-F27/K27),"")</x:f>
      </x:c>
      <x:c r="M27" s="46" t="str">
        <x:v>Severe Oversupply</x:v>
      </x:c>
      <x:c r="N27" s="52" t="n">
        <x:v>6.4</x:v>
      </x:c>
    </x:row>
    <x:row r="28">
      <x:c r="A28" s="46" t="str">
        <x:v>Base</x:v>
      </x:c>
      <x:c r="B28" s="46" t="n">
        <x:v>2027</x:v>
      </x:c>
      <x:c r="C28" s="46" t="str">
        <x:v>味精</x:v>
      </x:c>
      <x:c r="D28" s="48" t="n">
        <x:v>2548.2098</x:v>
      </x:c>
      <x:c r="E28" s="48" t="n">
        <x:v>1044.88843</x:v>
      </x:c>
      <x:c r="F28" s="48" t="n">
        <x:v>3593.09823</x:v>
      </x:c>
      <x:c r="G28" s="48" t="n">
        <x:v>4075</x:v>
      </x:c>
      <x:c r="H28" s="48" t="n">
        <x:v>0</x:v>
      </x:c>
      <x:c r="I28" s="48" t="n">
        <x:v>4075</x:v>
      </x:c>
      <x:c r="J28" s="50" t="n">
        <x:f>IFERROR(F28/I28,"")</x:f>
        <x:v>0.8817418969325154</x:v>
      </x:c>
      <x:c r="K28" s="54" t="n">
        <x:v>0.92</x:v>
      </x:c>
      <x:c r="L28" s="56" t="n">
        <x:f>IFERROR(MAX(0,I28-F28/K28),"")</x:f>
        <x:v>169.45844565217385</x:v>
      </x:c>
      <x:c r="M28" s="46" t="str">
        <x:v>Oversupply</x:v>
      </x:c>
      <x:c r="N28" s="52" t="n">
        <x:v>6.6</x:v>
      </x:c>
    </x:row>
    <x:row r="29">
      <x:c r="A29" s="46" t="str">
        <x:v>Base</x:v>
      </x:c>
      <x:c r="B29" s="46" t="n">
        <x:v>2027</x:v>
      </x:c>
      <x:c r="C29" s="46" t="str">
        <x:v>苏氨酸</x:v>
      </x:c>
      <x:c r="D29" s="48" t="n">
        <x:v>453.26336</x:v>
      </x:c>
      <x:c r="E29" s="48" t="n">
        <x:v>713.9286000000001</x:v>
      </x:c>
      <x:c r="F29" s="48" t="n">
        <x:v>1167.19196</x:v>
      </x:c>
      <x:c r="G29" s="48" t="n">
        <x:v>1815</x:v>
      </x:c>
      <x:c r="H29" s="48" t="n">
        <x:v>0</x:v>
      </x:c>
      <x:c r="I29" s="48" t="n">
        <x:v>1815</x:v>
      </x:c>
      <x:c r="J29" s="50" t="n">
        <x:f>IFERROR(F29/I29,"")</x:f>
        <x:v>0.6430809696969697</x:v>
      </x:c>
      <x:c r="K29" s="54" t="n">
        <x:v>0.85</x:v>
      </x:c>
      <x:c r="L29" s="56" t="n">
        <x:f>IFERROR(MAX(0,I29-F29/K29),"")</x:f>
        <x:v>441.8329882352939</x:v>
      </x:c>
      <x:c r="M29" s="46" t="str">
        <x:v>Severe Oversupply</x:v>
      </x:c>
      <x:c r="N29" s="52" t="n">
        <x:v>6.8</x:v>
      </x:c>
    </x:row>
    <x:row r="30">
      <x:c r="A30" s="46" t="str">
        <x:v>Base</x:v>
      </x:c>
      <x:c r="B30" s="46" t="n">
        <x:v>2027</x:v>
      </x:c>
      <x:c r="C30" s="46" t="str">
        <x:v>缬氨酸</x:v>
      </x:c>
      <x:c r="D30" s="48" t="n">
        <x:v>93.7125</x:v>
      </x:c>
      <x:c r="E30" s="48" t="n">
        <x:v>109.2416</x:v>
      </x:c>
      <x:c r="F30" s="48" t="n">
        <x:v>202.9541</x:v>
      </x:c>
      <x:c r="G30" s="48" t="n">
        <x:v>458</x:v>
      </x:c>
      <x:c r="H30" s="48" t="n">
        <x:v>0</x:v>
      </x:c>
      <x:c r="I30" s="48" t="n">
        <x:v>458</x:v>
      </x:c>
      <x:c r="J30" s="50" t="n">
        <x:f>IFERROR(F30/I30,"")</x:f>
        <x:v>0.4431312227074236</x:v>
      </x:c>
      <x:c r="K30" s="54" t="n">
        <x:v>0.8</x:v>
      </x:c>
      <x:c r="L30" s="56" t="n">
        <x:f>IFERROR(MAX(0,I30-F30/K30),"")</x:f>
        <x:v>204.307375</x:v>
      </x:c>
      <x:c r="M30" s="46" t="str">
        <x:v>Severe Oversupply</x:v>
      </x:c>
      <x:c r="N30" s="52" t="n">
        <x:v>10.5</x:v>
      </x:c>
    </x:row>
    <x:row r="31">
      <x:c r="A31" s="46" t="str">
        <x:v>Base</x:v>
      </x:c>
      <x:c r="B31" s="46" t="n">
        <x:v>2027</x:v>
      </x:c>
      <x:c r="C31" s="46" t="str">
        <x:v>赖氨酸</x:v>
      </x:c>
      <x:c r="D31" s="48"/>
      <x:c r="E31" s="48"/>
      <x:c r="F31" s="48"/>
      <x:c r="G31" s="48"/>
      <x:c r="H31" s="48"/>
      <x:c r="I31" s="48"/>
      <x:c r="J31" s="50" t="str">
        <x:f>IFERROR(F31/I31,"")</x:f>
      </x:c>
      <x:c r="K31" s="54"/>
      <x:c r="L31" s="56" t="str">
        <x:f>IFERROR(MAX(0,I31-F31/K31),"")</x:f>
      </x:c>
      <x:c r="M31" s="46" t="str">
        <x:v>Severe Oversupply</x:v>
      </x:c>
      <x:c r="N31" s="52" t="n">
        <x:v>6.2</x:v>
      </x:c>
    </x:row>
    <x:row r="32">
      <x:c r="A32" s="46" t="str">
        <x:v>Base</x:v>
      </x:c>
      <x:c r="B32" s="46" t="n">
        <x:v>2028</x:v>
      </x:c>
      <x:c r="C32" s="46" t="str">
        <x:v>味精</x:v>
      </x:c>
      <x:c r="D32" s="48" t="n">
        <x:v>2573.691898</x:v>
      </x:c>
      <x:c r="E32" s="48" t="n">
        <x:v>1055.3373143</x:v>
      </x:c>
      <x:c r="F32" s="48" t="n">
        <x:v>3629.0292123</x:v>
      </x:c>
      <x:c r="G32" s="48" t="n">
        <x:v>4200</x:v>
      </x:c>
      <x:c r="H32" s="48" t="n">
        <x:v>0</x:v>
      </x:c>
      <x:c r="I32" s="48" t="n">
        <x:v>4200</x:v>
      </x:c>
      <x:c r="J32" s="50" t="n">
        <x:f>IFERROR(F32/I32,"")</x:f>
        <x:v>0.8640545743571428</x:v>
      </x:c>
      <x:c r="K32" s="54" t="n">
        <x:v>0.92</x:v>
      </x:c>
      <x:c r="L32" s="56" t="n">
        <x:f>IFERROR(MAX(0,I32-F32/K32),"")</x:f>
        <x:v>255.40303010869593</x:v>
      </x:c>
      <x:c r="M32" s="46" t="str">
        <x:v>Oversupply</x:v>
      </x:c>
      <x:c r="N32" s="52" t="n">
        <x:v>6.6</x:v>
      </x:c>
    </x:row>
    <x:row r="33">
      <x:c r="A33" s="46" t="str">
        <x:v>Base</x:v>
      </x:c>
      <x:c r="B33" s="46" t="n">
        <x:v>2028</x:v>
      </x:c>
      <x:c r="C33" s="46" t="str">
        <x:v>苏氨酸</x:v>
      </x:c>
      <x:c r="D33" s="48" t="n">
        <x:v>464.14168064</x:v>
      </x:c>
      <x:c r="E33" s="48" t="n">
        <x:v>721.067886</x:v>
      </x:c>
      <x:c r="F33" s="48" t="n">
        <x:v>1185.20956664</x:v>
      </x:c>
      <x:c r="G33" s="48" t="n">
        <x:v>1885</x:v>
      </x:c>
      <x:c r="H33" s="48" t="n">
        <x:v>0</x:v>
      </x:c>
      <x:c r="I33" s="48" t="n">
        <x:v>1885</x:v>
      </x:c>
      <x:c r="J33" s="50" t="n">
        <x:f>IFERROR(F33/I33,"")</x:f>
        <x:v>0.6287583907904509</x:v>
      </x:c>
      <x:c r="K33" s="54" t="n">
        <x:v>0.85</x:v>
      </x:c>
      <x:c r="L33" s="56" t="n">
        <x:f>IFERROR(MAX(0,I33-F33/K33),"")</x:f>
        <x:v>490.63580395294116</x:v>
      </x:c>
      <x:c r="M33" s="46" t="str">
        <x:v>Severe Oversupply</x:v>
      </x:c>
      <x:c r="N33" s="52" t="n">
        <x:v>6.8</x:v>
      </x:c>
    </x:row>
    <x:row r="34">
      <x:c r="A34" s="46" t="str">
        <x:v>Base</x:v>
      </x:c>
      <x:c r="B34" s="46" t="n">
        <x:v>2028</x:v>
      </x:c>
      <x:c r="C34" s="46" t="str">
        <x:v>缬氨酸</x:v>
      </x:c>
      <x:c r="D34" s="48" t="n">
        <x:v>98.39812500000001</x:v>
      </x:c>
      <x:c r="E34" s="48" t="n">
        <x:v>113.611264</x:v>
      </x:c>
      <x:c r="F34" s="48" t="n">
        <x:v>212.009389</x:v>
      </x:c>
      <x:c r="G34" s="48" t="n">
        <x:v>458</x:v>
      </x:c>
      <x:c r="H34" s="48" t="n">
        <x:v>0</x:v>
      </x:c>
      <x:c r="I34" s="48" t="n">
        <x:v>458</x:v>
      </x:c>
      <x:c r="J34" s="50" t="n">
        <x:f>IFERROR(F34/I34,"")</x:f>
        <x:v>0.462902596069869</x:v>
      </x:c>
      <x:c r="K34" s="54" t="n">
        <x:v>0.8</x:v>
      </x:c>
      <x:c r="L34" s="56" t="n">
        <x:f>IFERROR(MAX(0,I34-F34/K34),"")</x:f>
        <x:v>192.98826375000004</x:v>
      </x:c>
      <x:c r="M34" s="46" t="str">
        <x:v>Severe Oversupply</x:v>
      </x:c>
      <x:c r="N34" s="52" t="n">
        <x:v>10.5</x:v>
      </x:c>
    </x:row>
    <x:row r="35">
      <x:c r="A35" s="46" t="str">
        <x:v>Base</x:v>
      </x:c>
      <x:c r="B35" s="46" t="n">
        <x:v>2028</x:v>
      </x:c>
      <x:c r="C35" s="46" t="str">
        <x:v>赖氨酸</x:v>
      </x:c>
      <x:c r="D35" s="48"/>
      <x:c r="E35" s="48"/>
      <x:c r="F35" s="48"/>
      <x:c r="G35" s="48"/>
      <x:c r="H35" s="48"/>
      <x:c r="I35" s="48"/>
      <x:c r="J35" s="50" t="str">
        <x:f>IFERROR(F35/I35,"")</x:f>
      </x:c>
      <x:c r="K35" s="54"/>
      <x:c r="L35" s="56" t="str">
        <x:f>IFERROR(MAX(0,I35-F35/K35),"")</x:f>
      </x:c>
      <x:c r="M35" s="46" t="str">
        <x:v>Oversupply</x:v>
      </x:c>
      <x:c r="N35" s="52" t="n">
        <x:v>6.8</x:v>
      </x:c>
    </x:row>
    <x:row r="36">
      <x:c r="A36" s="46" t="str">
        <x:v>Base</x:v>
      </x:c>
      <x:c r="B36" s="46" t="n">
        <x:v>2029</x:v>
      </x:c>
      <x:c r="C36" s="46" t="str">
        <x:v>味精</x:v>
      </x:c>
      <x:c r="D36" s="48" t="n">
        <x:v>2599.42881698</x:v>
      </x:c>
      <x:c r="E36" s="48" t="n">
        <x:v>1065.890687443</x:v>
      </x:c>
      <x:c r="F36" s="48" t="n">
        <x:v>3665.319504423</x:v>
      </x:c>
      <x:c r="G36" s="48" t="n">
        <x:v>4200</x:v>
      </x:c>
      <x:c r="H36" s="48" t="n">
        <x:v>0</x:v>
      </x:c>
      <x:c r="I36" s="48" t="n">
        <x:v>4200</x:v>
      </x:c>
      <x:c r="J36" s="50" t="n">
        <x:f>IFERROR(F36/I36,"")</x:f>
        <x:v>0.8726951201007143</x:v>
      </x:c>
      <x:c r="K36" s="54" t="n">
        <x:v>0.92</x:v>
      </x:c>
      <x:c r="L36" s="56" t="n">
        <x:f>IFERROR(MAX(0,I36-F36/K36),"")</x:f>
        <x:v>215.95706040978257</x:v>
      </x:c>
      <x:c r="M36" s="46" t="str">
        <x:v>Oversupply</x:v>
      </x:c>
      <x:c r="N36" s="52" t="n">
        <x:v>6.6</x:v>
      </x:c>
    </x:row>
    <x:row r="37">
      <x:c r="A37" s="46" t="str">
        <x:v>Base</x:v>
      </x:c>
      <x:c r="B37" s="46" t="n">
        <x:v>2029</x:v>
      </x:c>
      <x:c r="C37" s="46" t="str">
        <x:v>苏氨酸</x:v>
      </x:c>
      <x:c r="D37" s="48" t="n">
        <x:v>475.28108097536</x:v>
      </x:c>
      <x:c r="E37" s="48" t="n">
        <x:v>728.2785648600001</x:v>
      </x:c>
      <x:c r="F37" s="48" t="n">
        <x:v>1203.55964583536</x:v>
      </x:c>
      <x:c r="G37" s="48" t="n">
        <x:v>1885</x:v>
      </x:c>
      <x:c r="H37" s="48" t="n">
        <x:v>100</x:v>
      </x:c>
      <x:c r="I37" s="48" t="n">
        <x:v>1785</x:v>
      </x:c>
      <x:c r="J37" s="50" t="n">
        <x:f>IFERROR(F37/I37,"")</x:f>
        <x:v>0.6742631069105658</x:v>
      </x:c>
      <x:c r="K37" s="54" t="n">
        <x:v>0.85</x:v>
      </x:c>
      <x:c r="L37" s="56" t="n">
        <x:f>IFERROR(MAX(0,I37-F37/K37),"")</x:f>
        <x:v>369.04747548781165</x:v>
      </x:c>
      <x:c r="M37" s="46" t="str">
        <x:v>Severe Oversupply</x:v>
      </x:c>
      <x:c r="N37" s="52" t="n">
        <x:v>6.8</x:v>
      </x:c>
    </x:row>
    <x:row r="38">
      <x:c r="A38" s="46" t="str">
        <x:v>Base</x:v>
      </x:c>
      <x:c r="B38" s="46" t="n">
        <x:v>2029</x:v>
      </x:c>
      <x:c r="C38" s="46" t="str">
        <x:v>缬氨酸</x:v>
      </x:c>
      <x:c r="D38" s="48" t="n">
        <x:v>103.31803125000002</x:v>
      </x:c>
      <x:c r="E38" s="48" t="n">
        <x:v>118.15571456</x:v>
      </x:c>
      <x:c r="F38" s="48" t="n">
        <x:v>221.47374581000003</x:v>
      </x:c>
      <x:c r="G38" s="48" t="n">
        <x:v>458</x:v>
      </x:c>
      <x:c r="H38" s="48" t="n">
        <x:v>50</x:v>
      </x:c>
      <x:c r="I38" s="48" t="n">
        <x:v>408</x:v>
      </x:c>
      <x:c r="J38" s="50" t="n">
        <x:f>IFERROR(F38/I38,"")</x:f>
        <x:v>0.5428278083578432</x:v>
      </x:c>
      <x:c r="K38" s="54" t="n">
        <x:v>0.8</x:v>
      </x:c>
      <x:c r="L38" s="56" t="n">
        <x:f>IFERROR(MAX(0,I38-F38/K38),"")</x:f>
        <x:v>131.1578177375</x:v>
      </x:c>
      <x:c r="M38" s="46" t="str">
        <x:v>Severe Oversupply</x:v>
      </x:c>
      <x:c r="N38" s="52" t="n">
        <x:v>10.5</x:v>
      </x:c>
    </x:row>
    <x:row r="39">
      <x:c r="A39" s="46" t="str">
        <x:v>Base</x:v>
      </x:c>
      <x:c r="B39" s="46" t="n">
        <x:v>2029</x:v>
      </x:c>
      <x:c r="C39" s="46" t="str">
        <x:v>赖氨酸</x:v>
      </x:c>
      <x:c r="D39" s="48"/>
      <x:c r="E39" s="48"/>
      <x:c r="F39" s="48"/>
      <x:c r="G39" s="48"/>
      <x:c r="H39" s="48"/>
      <x:c r="I39" s="48"/>
      <x:c r="J39" s="50" t="str">
        <x:f>IFERROR(F39/I39,"")</x:f>
      </x:c>
      <x:c r="K39" s="54"/>
      <x:c r="L39" s="56" t="str">
        <x:f>IFERROR(MAX(0,I39-F39/K39),"")</x:f>
      </x:c>
      <x:c r="M39" s="46" t="str">
        <x:v>Oversupply</x:v>
      </x:c>
      <x:c r="N39" s="52" t="n">
        <x:v>6.8</x:v>
      </x:c>
    </x:row>
    <x:row r="40">
      <x:c r="A40" s="46" t="str">
        <x:v>Base</x:v>
      </x:c>
      <x:c r="B40" s="46" t="n">
        <x:v>2030</x:v>
      </x:c>
      <x:c r="C40" s="46" t="str">
        <x:v>味精</x:v>
      </x:c>
      <x:c r="D40" s="48" t="n">
        <x:v>2625.4231051498</x:v>
      </x:c>
      <x:c r="E40" s="48" t="n">
        <x:v>1076.5495943174299</x:v>
      </x:c>
      <x:c r="F40" s="48" t="n">
        <x:v>3701.97269946723</x:v>
      </x:c>
      <x:c r="G40" s="48" t="n">
        <x:v>4200</x:v>
      </x:c>
      <x:c r="H40" s="48" t="n">
        <x:v>50</x:v>
      </x:c>
      <x:c r="I40" s="48" t="n">
        <x:v>4150</x:v>
      </x:c>
      <x:c r="J40" s="50" t="n">
        <x:f>IFERROR(F40/I40,"")</x:f>
        <x:v>0.8920416143294531</x:v>
      </x:c>
      <x:c r="K40" s="54" t="n">
        <x:v>0.92</x:v>
      </x:c>
      <x:c r="L40" s="56" t="n">
        <x:f>IFERROR(MAX(0,I40-F40/K40),"")</x:f>
        <x:v>126.11663101388058</x:v>
      </x:c>
      <x:c r="M40" s="46" t="str">
        <x:v>Oversupply</x:v>
      </x:c>
      <x:c r="N40" s="52" t="n">
        <x:v>6.6</x:v>
      </x:c>
    </x:row>
    <x:row r="41">
      <x:c r="A41" s="46" t="str">
        <x:v>Base</x:v>
      </x:c>
      <x:c r="B41" s="46" t="n">
        <x:v>2030</x:v>
      </x:c>
      <x:c r="C41" s="46" t="str">
        <x:v>苏氨酸</x:v>
      </x:c>
      <x:c r="D41" s="48" t="n">
        <x:v>486.6878269187686</x:v>
      </x:c>
      <x:c r="E41" s="48" t="n">
        <x:v>735.5613505086001</x:v>
      </x:c>
      <x:c r="F41" s="48" t="n">
        <x:v>1222.2491774273687</x:v>
      </x:c>
      <x:c r="G41" s="48" t="n">
        <x:v>1885</x:v>
      </x:c>
      <x:c r="H41" s="48" t="n">
        <x:v>200</x:v>
      </x:c>
      <x:c r="I41" s="48" t="n">
        <x:v>1685</x:v>
      </x:c>
      <x:c r="J41" s="50" t="n">
        <x:f>IFERROR(F41/I41,"")</x:f>
        <x:v>0.7253704317076373</x:v>
      </x:c>
      <x:c r="K41" s="54" t="n">
        <x:v>0.85</x:v>
      </x:c>
      <x:c r="L41" s="56" t="n">
        <x:f>IFERROR(MAX(0,I41-F41/K41),"")</x:f>
        <x:v>247.05979126191914</x:v>
      </x:c>
      <x:c r="M41" s="46" t="str">
        <x:v>Oversupply</x:v>
      </x:c>
      <x:c r="N41" s="52" t="n">
        <x:v>7.6</x:v>
      </x:c>
    </x:row>
    <x:row r="42">
      <x:c r="A42" s="46" t="str">
        <x:v>Base</x:v>
      </x:c>
      <x:c r="B42" s="46" t="n">
        <x:v>2030</x:v>
      </x:c>
      <x:c r="C42" s="46" t="str">
        <x:v>缬氨酸</x:v>
      </x:c>
      <x:c r="D42" s="48" t="n">
        <x:v>108.48393281250003</x:v>
      </x:c>
      <x:c r="E42" s="48" t="n">
        <x:v>122.8819431424</x:v>
      </x:c>
      <x:c r="F42" s="48" t="n">
        <x:v>231.36587595490005</x:v>
      </x:c>
      <x:c r="G42" s="48" t="n">
        <x:v>458</x:v>
      </x:c>
      <x:c r="H42" s="48" t="n">
        <x:v>90</x:v>
      </x:c>
      <x:c r="I42" s="48" t="n">
        <x:v>368</x:v>
      </x:c>
      <x:c r="J42" s="50" t="n">
        <x:f>IFERROR(F42/I42,"")</x:f>
        <x:v>0.6287116194426632</x:v>
      </x:c>
      <x:c r="K42" s="54" t="n">
        <x:v>0.8</x:v>
      </x:c>
      <x:c r="L42" s="56" t="n">
        <x:f>IFERROR(MAX(0,I42-F42/K42),"")</x:f>
        <x:v>78.79265505637494</x:v>
      </x:c>
      <x:c r="M42" s="46" t="str">
        <x:v>Severe Oversupply</x:v>
      </x:c>
      <x:c r="N42" s="52" t="n">
        <x:v>11.8</x:v>
      </x:c>
    </x:row>
    <x:row r="43">
      <x:c r="A43" s="46" t="str">
        <x:v>Base</x:v>
      </x:c>
      <x:c r="B43" s="46" t="n">
        <x:v>2030</x:v>
      </x:c>
      <x:c r="C43" s="46" t="str">
        <x:v>赖氨酸</x:v>
      </x:c>
      <x:c r="D43" s="48"/>
      <x:c r="E43" s="48"/>
      <x:c r="F43" s="48"/>
      <x:c r="G43" s="48"/>
      <x:c r="H43" s="48"/>
      <x:c r="I43" s="48"/>
      <x:c r="J43" s="50" t="str">
        <x:f>IFERROR(F43/I43,"")</x:f>
      </x:c>
      <x:c r="K43" s="54"/>
      <x:c r="L43" s="56" t="str">
        <x:f>IFERROR(MAX(0,I43-F43/K43),"")</x:f>
      </x:c>
      <x:c r="M43" s="46" t="str">
        <x:v>Oversupply</x:v>
      </x:c>
      <x:c r="N43" s="52" t="n">
        <x:v>6.8</x:v>
      </x:c>
    </x:row>
    <x:row r="44">
      <x:c r="A44" s="46" t="str">
        <x:v>Bull</x:v>
      </x:c>
      <x:c r="B44" s="46" t="n">
        <x:v>2026</x:v>
      </x:c>
      <x:c r="C44" s="46" t="str">
        <x:v>味精</x:v>
      </x:c>
      <x:c r="D44" s="48" t="n">
        <x:v>2547.96</x:v>
      </x:c>
      <x:c r="E44" s="48" t="n">
        <x:v>1044.786</x:v>
      </x:c>
      <x:c r="F44" s="48" t="n">
        <x:v>3592.746</x:v>
      </x:c>
      <x:c r="G44" s="48" t="n">
        <x:v>3950</x:v>
      </x:c>
      <x:c r="H44" s="48" t="n">
        <x:v>0</x:v>
      </x:c>
      <x:c r="I44" s="48" t="n">
        <x:v>3950</x:v>
      </x:c>
      <x:c r="J44" s="50" t="n">
        <x:f>IFERROR(F44/I44,"")</x:f>
        <x:v>0.9095559493670886</x:v>
      </x:c>
      <x:c r="K44" s="54" t="n">
        <x:v>0.92</x:v>
      </x:c>
      <x:c r="L44" s="56" t="n">
        <x:f>IFERROR(MAX(0,I44-F44/K44),"")</x:f>
        <x:v>44.84130434782628</x:v>
      </x:c>
      <x:c r="M44" s="46" t="str">
        <x:v>Oversupply</x:v>
      </x:c>
      <x:c r="N44" s="52" t="n">
        <x:v>7.1</x:v>
      </x:c>
    </x:row>
    <x:row r="45">
      <x:c r="A45" s="46" t="str">
        <x:v>Bull</x:v>
      </x:c>
      <x:c r="B45" s="46" t="n">
        <x:v>2026</x:v>
      </x:c>
      <x:c r="C45" s="46" t="str">
        <x:v>苏氨酸</x:v>
      </x:c>
      <x:c r="D45" s="48" t="n">
        <x:v>446.59999999999997</x:v>
      </x:c>
      <x:c r="E45" s="48" t="n">
        <x:v>727.65</x:v>
      </x:c>
      <x:c r="F45" s="48" t="n">
        <x:v>1174.25</x:v>
      </x:c>
      <x:c r="G45" s="48" t="n">
        <x:v>1385</x:v>
      </x:c>
      <x:c r="H45" s="48" t="n">
        <x:v>0</x:v>
      </x:c>
      <x:c r="I45" s="48" t="n">
        <x:v>1385</x:v>
      </x:c>
      <x:c r="J45" s="50" t="n">
        <x:f>IFERROR(F45/I45,"")</x:f>
        <x:v>0.8478339350180505</x:v>
      </x:c>
      <x:c r="K45" s="54" t="n">
        <x:v>0.85</x:v>
      </x:c>
      <x:c r="L45" s="56" t="n">
        <x:f>IFERROR(MAX(0,I45-F45/K45),"")</x:f>
        <x:v>3.5294117647058556</x:v>
      </x:c>
      <x:c r="M45" s="46" t="str">
        <x:v>Oversupply</x:v>
      </x:c>
      <x:c r="N45" s="52" t="n">
        <x:v>7.8</x:v>
      </x:c>
    </x:row>
    <x:row r="46">
      <x:c r="A46" s="46" t="str">
        <x:v>Bull</x:v>
      </x:c>
      <x:c r="B46" s="46" t="n">
        <x:v>2026</x:v>
      </x:c>
      <x:c r="C46" s="46" t="str">
        <x:v>缬氨酸</x:v>
      </x:c>
      <x:c r="D46" s="48" t="n">
        <x:v>91.80000000000001</x:v>
      </x:c>
      <x:c r="E46" s="48" t="n">
        <x:v>107.06</x:v>
      </x:c>
      <x:c r="F46" s="48" t="n">
        <x:v>198.86</x:v>
      </x:c>
      <x:c r="G46" s="48" t="n">
        <x:v>368</x:v>
      </x:c>
      <x:c r="H46" s="48" t="n">
        <x:v>0</x:v>
      </x:c>
      <x:c r="I46" s="48" t="n">
        <x:v>368</x:v>
      </x:c>
      <x:c r="J46" s="50" t="n">
        <x:f>IFERROR(F46/I46,"")</x:f>
        <x:v>0.5403804347826088</x:v>
      </x:c>
      <x:c r="K46" s="54" t="n">
        <x:v>0.8</x:v>
      </x:c>
      <x:c r="L46" s="56" t="n">
        <x:f>IFERROR(MAX(0,I46-F46/K46),"")</x:f>
        <x:v>119.42499999999998</x:v>
      </x:c>
      <x:c r="M46" s="46" t="str">
        <x:v>Severe Oversupply</x:v>
      </x:c>
      <x:c r="N46" s="52" t="n">
        <x:v>12</x:v>
      </x:c>
    </x:row>
    <x:row r="47">
      <x:c r="A47" s="46" t="str">
        <x:v>Bull</x:v>
      </x:c>
      <x:c r="B47" s="46" t="n">
        <x:v>2026</x:v>
      </x:c>
      <x:c r="C47" s="46" t="str">
        <x:v>赖氨酸</x:v>
      </x:c>
      <x:c r="D47" s="48"/>
      <x:c r="E47" s="48"/>
      <x:c r="F47" s="48"/>
      <x:c r="G47" s="48"/>
      <x:c r="H47" s="48"/>
      <x:c r="I47" s="48"/>
      <x:c r="J47" s="50" t="str">
        <x:f>IFERROR(F47/I47,"")</x:f>
      </x:c>
      <x:c r="K47" s="54"/>
      <x:c r="L47" s="56" t="str">
        <x:f>IFERROR(MAX(0,I47-F47/K47),"")</x:f>
      </x:c>
      <x:c r="M47" s="46" t="str">
        <x:v>Oversupply</x:v>
      </x:c>
      <x:c r="N47" s="52" t="n">
        <x:v>6.8</x:v>
      </x:c>
    </x:row>
    <x:row r="48">
      <x:c r="A48" s="46" t="str">
        <x:v>Bull</x:v>
      </x:c>
      <x:c r="B48" s="46" t="n">
        <x:v>2027</x:v>
      </x:c>
      <x:c r="C48" s="46" t="str">
        <x:v>味精</x:v>
      </x:c>
      <x:c r="D48" s="48" t="n">
        <x:v>2598.9192000000003</x:v>
      </x:c>
      <x:c r="E48" s="48" t="n">
        <x:v>1065.68172</x:v>
      </x:c>
      <x:c r="F48" s="48" t="n">
        <x:v>3664.6009200000003</x:v>
      </x:c>
      <x:c r="G48" s="48" t="n">
        <x:v>4000</x:v>
      </x:c>
      <x:c r="H48" s="48" t="n">
        <x:v>0</x:v>
      </x:c>
      <x:c r="I48" s="48" t="n">
        <x:v>4000</x:v>
      </x:c>
      <x:c r="J48" s="50" t="n">
        <x:f>IFERROR(F48/I48,"")</x:f>
        <x:v>0.9161502300000001</x:v>
      </x:c>
      <x:c r="K48" s="54" t="n">
        <x:v>0.92</x:v>
      </x:c>
      <x:c r="L48" s="56" t="n">
        <x:f>IFERROR(MAX(0,I48-F48/K48),"")</x:f>
        <x:v>16.738130434782306</x:v>
      </x:c>
      <x:c r="M48" s="46" t="str">
        <x:v>Oversupply</x:v>
      </x:c>
      <x:c r="N48" s="52" t="n">
        <x:v>7</x:v>
      </x:c>
    </x:row>
    <x:row r="49">
      <x:c r="A49" s="46" t="str">
        <x:v>Bull</x:v>
      </x:c>
      <x:c r="B49" s="46" t="n">
        <x:v>2027</x:v>
      </x:c>
      <x:c r="C49" s="46" t="str">
        <x:v>苏氨酸</x:v>
      </x:c>
      <x:c r="D49" s="48" t="n">
        <x:v>459.998</x:v>
      </x:c>
      <x:c r="E49" s="48" t="n">
        <x:v>749.4795</x:v>
      </x:c>
      <x:c r="F49" s="48" t="n">
        <x:v>1209.4775</x:v>
      </x:c>
      <x:c r="G49" s="48" t="n">
        <x:v>1690</x:v>
      </x:c>
      <x:c r="H49" s="48" t="n">
        <x:v>0</x:v>
      </x:c>
      <x:c r="I49" s="48" t="n">
        <x:v>1690</x:v>
      </x:c>
      <x:c r="J49" s="50" t="n">
        <x:f>IFERROR(F49/I49,"")</x:f>
        <x:v>0.7156671597633136</x:v>
      </x:c>
      <x:c r="K49" s="54" t="n">
        <x:v>0.85</x:v>
      </x:c>
      <x:c r="L49" s="56" t="n">
        <x:f>IFERROR(MAX(0,I49-F49/K49),"")</x:f>
        <x:v>267.085294117647</x:v>
      </x:c>
      <x:c r="M49" s="46" t="str">
        <x:v>Oversupply</x:v>
      </x:c>
      <x:c r="N49" s="52" t="n">
        <x:v>7.6</x:v>
      </x:c>
    </x:row>
    <x:row r="50">
      <x:c r="A50" s="46" t="str">
        <x:v>Bull</x:v>
      </x:c>
      <x:c r="B50" s="46" t="n">
        <x:v>2027</x:v>
      </x:c>
      <x:c r="C50" s="46" t="str">
        <x:v>缬氨酸</x:v>
      </x:c>
      <x:c r="D50" s="48" t="n">
        <x:v>99.14400000000002</x:v>
      </x:c>
      <x:c r="E50" s="48" t="n">
        <x:v>113.48360000000001</x:v>
      </x:c>
      <x:c r="F50" s="48" t="n">
        <x:v>212.62760000000003</x:v>
      </x:c>
      <x:c r="G50" s="48" t="n">
        <x:v>413</x:v>
      </x:c>
      <x:c r="H50" s="48" t="n">
        <x:v>0</x:v>
      </x:c>
      <x:c r="I50" s="48" t="n">
        <x:v>413</x:v>
      </x:c>
      <x:c r="J50" s="50" t="n">
        <x:f>IFERROR(F50/I50,"")</x:f>
        <x:v>0.514836803874092</x:v>
      </x:c>
      <x:c r="K50" s="54" t="n">
        <x:v>0.8</x:v>
      </x:c>
      <x:c r="L50" s="56" t="n">
        <x:f>IFERROR(MAX(0,I50-F50/K50),"")</x:f>
        <x:v>147.21549999999996</x:v>
      </x:c>
      <x:c r="M50" s="46" t="str">
        <x:v>Severe Oversupply</x:v>
      </x:c>
      <x:c r="N50" s="52" t="n">
        <x:v>10.5</x:v>
      </x:c>
    </x:row>
    <x:row r="51">
      <x:c r="A51" s="46" t="str">
        <x:v>Bull</x:v>
      </x:c>
      <x:c r="B51" s="46" t="n">
        <x:v>2027</x:v>
      </x:c>
      <x:c r="C51" s="46" t="str">
        <x:v>赖氨酸</x:v>
      </x:c>
      <x:c r="D51" s="48"/>
      <x:c r="E51" s="48"/>
      <x:c r="F51" s="48"/>
      <x:c r="G51" s="48"/>
      <x:c r="H51" s="48"/>
      <x:c r="I51" s="48"/>
      <x:c r="J51" s="50" t="str">
        <x:f>IFERROR(F51/I51,"")</x:f>
      </x:c>
      <x:c r="K51" s="54"/>
      <x:c r="L51" s="56" t="str">
        <x:f>IFERROR(MAX(0,I51-F51/K51),"")</x:f>
      </x:c>
      <x:c r="M51" s="46" t="str">
        <x:v>Oversupply</x:v>
      </x:c>
      <x:c r="N51" s="52" t="n">
        <x:v>6.8</x:v>
      </x:c>
    </x:row>
    <x:row r="52">
      <x:c r="A52" s="46" t="str">
        <x:v>Bull</x:v>
      </x:c>
      <x:c r="B52" s="46" t="n">
        <x:v>2028</x:v>
      </x:c>
      <x:c r="C52" s="46" t="str">
        <x:v>味精</x:v>
      </x:c>
      <x:c r="D52" s="48" t="n">
        <x:v>2650.8975840000003</x:v>
      </x:c>
      <x:c r="E52" s="48" t="n">
        <x:v>1086.9953544</x:v>
      </x:c>
      <x:c r="F52" s="48" t="n">
        <x:v>3737.8929384000003</x:v>
      </x:c>
      <x:c r="G52" s="48" t="n">
        <x:v>4200</x:v>
      </x:c>
      <x:c r="H52" s="48" t="n">
        <x:v>0</x:v>
      </x:c>
      <x:c r="I52" s="48" t="n">
        <x:v>4200</x:v>
      </x:c>
      <x:c r="J52" s="50" t="n">
        <x:f>IFERROR(F52/I52,"")</x:f>
        <x:v>0.8899745091428573</x:v>
      </x:c>
      <x:c r="K52" s="54" t="n">
        <x:v>0.92</x:v>
      </x:c>
      <x:c r="L52" s="56" t="n">
        <x:f>IFERROR(MAX(0,I52-F52/K52),"")</x:f>
        <x:v>137.07289304347796</x:v>
      </x:c>
      <x:c r="M52" s="46" t="str">
        <x:v>Oversupply</x:v>
      </x:c>
      <x:c r="N52" s="52" t="n">
        <x:v>6.6</x:v>
      </x:c>
    </x:row>
    <x:row r="53">
      <x:c r="A53" s="46" t="str">
        <x:v>Bull</x:v>
      </x:c>
      <x:c r="B53" s="46" t="n">
        <x:v>2028</x:v>
      </x:c>
      <x:c r="C53" s="46" t="str">
        <x:v>苏氨酸</x:v>
      </x:c>
      <x:c r="D53" s="48" t="n">
        <x:v>473.79794</x:v>
      </x:c>
      <x:c r="E53" s="48" t="n">
        <x:v>771.963885</x:v>
      </x:c>
      <x:c r="F53" s="48" t="n">
        <x:v>1245.761825</x:v>
      </x:c>
      <x:c r="G53" s="48" t="n">
        <x:v>1885</x:v>
      </x:c>
      <x:c r="H53" s="48" t="n">
        <x:v>150</x:v>
      </x:c>
      <x:c r="I53" s="48" t="n">
        <x:v>1735</x:v>
      </x:c>
      <x:c r="J53" s="50" t="n">
        <x:f>IFERROR(F53/I53,"")</x:f>
        <x:v>0.7180183429394813</x:v>
      </x:c>
      <x:c r="K53" s="54" t="n">
        <x:v>0.85</x:v>
      </x:c>
      <x:c r="L53" s="56" t="n">
        <x:f>IFERROR(MAX(0,I53-F53/K53),"")</x:f>
        <x:v>269.3978529411763</x:v>
      </x:c>
      <x:c r="M53" s="46" t="str">
        <x:v>Oversupply</x:v>
      </x:c>
      <x:c r="N53" s="52" t="n">
        <x:v>7.6</x:v>
      </x:c>
    </x:row>
    <x:row r="54">
      <x:c r="A54" s="46" t="str">
        <x:v>Bull</x:v>
      </x:c>
      <x:c r="B54" s="46" t="n">
        <x:v>2028</x:v>
      </x:c>
      <x:c r="C54" s="46" t="str">
        <x:v>缬氨酸</x:v>
      </x:c>
      <x:c r="D54" s="48" t="n">
        <x:v>107.07552000000003</x:v>
      </x:c>
      <x:c r="E54" s="48" t="n">
        <x:v>120.29261600000001</x:v>
      </x:c>
      <x:c r="F54" s="48" t="n">
        <x:v>227.36813600000005</x:v>
      </x:c>
      <x:c r="G54" s="48" t="n">
        <x:v>458</x:v>
      </x:c>
      <x:c r="H54" s="48" t="n">
        <x:v>30</x:v>
      </x:c>
      <x:c r="I54" s="48" t="n">
        <x:v>428</x:v>
      </x:c>
      <x:c r="J54" s="50" t="n">
        <x:f>IFERROR(F54/I54,"")</x:f>
        <x:v>0.5312339626168225</x:v>
      </x:c>
      <x:c r="K54" s="54" t="n">
        <x:v>0.8</x:v>
      </x:c>
      <x:c r="L54" s="56" t="n">
        <x:f>IFERROR(MAX(0,I54-F54/K54),"")</x:f>
        <x:v>143.78982999999994</x:v>
      </x:c>
      <x:c r="M54" s="46" t="str">
        <x:v>Severe Oversupply</x:v>
      </x:c>
      <x:c r="N54" s="52" t="n">
        <x:v>10.5</x:v>
      </x:c>
    </x:row>
    <x:row r="55">
      <x:c r="A55" s="46" t="str">
        <x:v>Bull</x:v>
      </x:c>
      <x:c r="B55" s="46" t="n">
        <x:v>2028</x:v>
      </x:c>
      <x:c r="C55" s="46" t="str">
        <x:v>赖氨酸</x:v>
      </x:c>
      <x:c r="D55" s="48"/>
      <x:c r="E55" s="48"/>
      <x:c r="F55" s="48"/>
      <x:c r="G55" s="48"/>
      <x:c r="H55" s="48"/>
      <x:c r="I55" s="48"/>
      <x:c r="J55" s="50" t="str">
        <x:f>IFERROR(F55/I55,"")</x:f>
      </x:c>
      <x:c r="K55" s="54"/>
      <x:c r="L55" s="56" t="str">
        <x:f>IFERROR(MAX(0,I55-F55/K55),"")</x:f>
      </x:c>
      <x:c r="M55" s="46" t="str">
        <x:v>Balanced</x:v>
      </x:c>
      <x:c r="N55" s="52" t="n">
        <x:v>8</x:v>
      </x:c>
    </x:row>
    <x:row r="56">
      <x:c r="A56" s="46" t="str">
        <x:v>Bull</x:v>
      </x:c>
      <x:c r="B56" s="46" t="n">
        <x:v>2029</x:v>
      </x:c>
      <x:c r="C56" s="46" t="str">
        <x:v>味精</x:v>
      </x:c>
      <x:c r="D56" s="48" t="n">
        <x:v>2703.91553568</x:v>
      </x:c>
      <x:c r="E56" s="48" t="n">
        <x:v>1108.735261488</x:v>
      </x:c>
      <x:c r="F56" s="48" t="n">
        <x:v>3812.6507971680003</x:v>
      </x:c>
      <x:c r="G56" s="48" t="n">
        <x:v>4200</x:v>
      </x:c>
      <x:c r="H56" s="48" t="n">
        <x:v>100</x:v>
      </x:c>
      <x:c r="I56" s="48" t="n">
        <x:v>4100</x:v>
      </x:c>
      <x:c r="J56" s="50" t="n">
        <x:f>IFERROR(F56/I56,"")</x:f>
        <x:v>0.929914828577561</x:v>
      </x:c>
      <x:c r="K56" s="54" t="n">
        <x:v>0.92</x:v>
      </x:c>
      <x:c r="L56" s="56" t="n">
        <x:f>IFERROR(MAX(0,I56-F56/K56),"")</x:f>
        <x:v>0</x:v>
      </x:c>
      <x:c r="M56" s="46" t="str">
        <x:v>Balanced</x:v>
      </x:c>
      <x:c r="N56" s="52" t="n">
        <x:v>7</x:v>
      </x:c>
    </x:row>
    <x:row r="57">
      <x:c r="A57" s="46" t="str">
        <x:v>Bull</x:v>
      </x:c>
      <x:c r="B57" s="46" t="n">
        <x:v>2029</x:v>
      </x:c>
      <x:c r="C57" s="46" t="str">
        <x:v>苏氨酸</x:v>
      </x:c>
      <x:c r="D57" s="48" t="n">
        <x:v>488.0118782</x:v>
      </x:c>
      <x:c r="E57" s="48" t="n">
        <x:v>795.1228015500001</x:v>
      </x:c>
      <x:c r="F57" s="48" t="n">
        <x:v>1283.13467975</x:v>
      </x:c>
      <x:c r="G57" s="48" t="n">
        <x:v>1885</x:v>
      </x:c>
      <x:c r="H57" s="48" t="n">
        <x:v>300</x:v>
      </x:c>
      <x:c r="I57" s="48" t="n">
        <x:v>1585</x:v>
      </x:c>
      <x:c r="J57" s="50" t="n">
        <x:f>IFERROR(F57/I57,"")</x:f>
        <x:v>0.8095486938485804</x:v>
      </x:c>
      <x:c r="K57" s="54" t="n">
        <x:v>0.85</x:v>
      </x:c>
      <x:c r="L57" s="56" t="n">
        <x:f>IFERROR(MAX(0,I57-F57/K57),"")</x:f>
        <x:v>75.42978852941178</x:v>
      </x:c>
      <x:c r="M57" s="46" t="str">
        <x:v>Oversupply</x:v>
      </x:c>
      <x:c r="N57" s="52" t="n">
        <x:v>7.6</x:v>
      </x:c>
    </x:row>
    <x:row r="58">
      <x:c r="A58" s="46" t="str">
        <x:v>Bull</x:v>
      </x:c>
      <x:c r="B58" s="46" t="n">
        <x:v>2029</x:v>
      </x:c>
      <x:c r="C58" s="46" t="str">
        <x:v>缬氨酸</x:v>
      </x:c>
      <x:c r="D58" s="48" t="n">
        <x:v>115.64156160000003</x:v>
      </x:c>
      <x:c r="E58" s="48" t="n">
        <x:v>127.51017296000002</x:v>
      </x:c>
      <x:c r="F58" s="48" t="n">
        <x:v>243.15173456000005</x:v>
      </x:c>
      <x:c r="G58" s="48" t="n">
        <x:v>458</x:v>
      </x:c>
      <x:c r="H58" s="48" t="n">
        <x:v>70</x:v>
      </x:c>
      <x:c r="I58" s="48" t="n">
        <x:v>388</x:v>
      </x:c>
      <x:c r="J58" s="50" t="n">
        <x:f>IFERROR(F58/I58,"")</x:f>
        <x:v>0.6266797282474228</x:v>
      </x:c>
      <x:c r="K58" s="54" t="n">
        <x:v>0.8</x:v>
      </x:c>
      <x:c r="L58" s="56" t="n">
        <x:f>IFERROR(MAX(0,I58-F58/K58),"")</x:f>
        <x:v>84.06033179999997</x:v>
      </x:c>
      <x:c r="M58" s="46" t="str">
        <x:v>Severe Oversupply</x:v>
      </x:c>
      <x:c r="N58" s="52" t="n">
        <x:v>11.8</x:v>
      </x:c>
    </x:row>
    <x:row r="59">
      <x:c r="A59" s="46" t="str">
        <x:v>Bull</x:v>
      </x:c>
      <x:c r="B59" s="46" t="n">
        <x:v>2029</x:v>
      </x:c>
      <x:c r="C59" s="46" t="str">
        <x:v>赖氨酸</x:v>
      </x:c>
      <x:c r="D59" s="48"/>
      <x:c r="E59" s="48"/>
      <x:c r="F59" s="48"/>
      <x:c r="G59" s="48"/>
      <x:c r="H59" s="48"/>
      <x:c r="I59" s="48"/>
      <x:c r="J59" s="50" t="str">
        <x:f>IFERROR(F59/I59,"")</x:f>
      </x:c>
      <x:c r="K59" s="54"/>
      <x:c r="L59" s="56" t="str">
        <x:f>IFERROR(MAX(0,I59-F59/K59),"")</x:f>
      </x:c>
      <x:c r="M59" s="46" t="str">
        <x:v>Balanced</x:v>
      </x:c>
      <x:c r="N59" s="52" t="n">
        <x:v>8</x:v>
      </x:c>
    </x:row>
    <x:row r="60">
      <x:c r="A60" s="46" t="str">
        <x:v>Bull</x:v>
      </x:c>
      <x:c r="B60" s="46" t="n">
        <x:v>2030</x:v>
      </x:c>
      <x:c r="C60" s="46" t="str">
        <x:v>味精</x:v>
      </x:c>
      <x:c r="D60" s="48" t="n">
        <x:v>2757.9938463936</x:v>
      </x:c>
      <x:c r="E60" s="48" t="n">
        <x:v>1130.9099667177602</x:v>
      </x:c>
      <x:c r="F60" s="48" t="n">
        <x:v>3888.9038131113603</x:v>
      </x:c>
      <x:c r="G60" s="48" t="n">
        <x:v>4200</x:v>
      </x:c>
      <x:c r="H60" s="48" t="n">
        <x:v>200</x:v>
      </x:c>
      <x:c r="I60" s="48" t="n">
        <x:v>4000</x:v>
      </x:c>
      <x:c r="J60" s="50" t="n">
        <x:f>IFERROR(F60/I60,"")</x:f>
        <x:v>0.9722259532778401</x:v>
      </x:c>
      <x:c r="K60" s="54" t="n">
        <x:v>0.92</x:v>
      </x:c>
      <x:c r="L60" s="56" t="n">
        <x:f>IFERROR(MAX(0,I60-F60/K60),"")</x:f>
        <x:v>0</x:v>
      </x:c>
      <x:c r="M60" s="46" t="str">
        <x:v>Tight</x:v>
      </x:c>
      <x:c r="N60" s="52" t="n">
        <x:v>7.8</x:v>
      </x:c>
    </x:row>
    <x:row r="61">
      <x:c r="A61" s="46" t="str">
        <x:v>Bull</x:v>
      </x:c>
      <x:c r="B61" s="46" t="n">
        <x:v>2030</x:v>
      </x:c>
      <x:c r="C61" s="46" t="str">
        <x:v>苏氨酸</x:v>
      </x:c>
      <x:c r="D61" s="48" t="n">
        <x:v>502.65223454600005</x:v>
      </x:c>
      <x:c r="E61" s="48" t="n">
        <x:v>818.9764855965001</x:v>
      </x:c>
      <x:c r="F61" s="48" t="n">
        <x:v>1321.6287201425002</x:v>
      </x:c>
      <x:c r="G61" s="48" t="n">
        <x:v>1885</x:v>
      </x:c>
      <x:c r="H61" s="48" t="n">
        <x:v>400</x:v>
      </x:c>
      <x:c r="I61" s="48" t="n">
        <x:v>1485</x:v>
      </x:c>
      <x:c r="J61" s="50" t="n">
        <x:f>IFERROR(F61/I61,"")</x:f>
        <x:v>0.8899856701296298</x:v>
      </x:c>
      <x:c r="K61" s="54" t="n">
        <x:v>0.85</x:v>
      </x:c>
      <x:c r="L61" s="56" t="n">
        <x:f>IFERROR(MAX(0,I61-F61/K61),"")</x:f>
        <x:v>0</x:v>
      </x:c>
      <x:c r="M61" s="46" t="str">
        <x:v>Balanced</x:v>
      </x:c>
      <x:c r="N61" s="52" t="n">
        <x:v>9.3</x:v>
      </x:c>
    </x:row>
    <x:row r="62">
      <x:c r="A62" s="46" t="str">
        <x:v>Bull</x:v>
      </x:c>
      <x:c r="B62" s="46" t="n">
        <x:v>2030</x:v>
      </x:c>
      <x:c r="C62" s="46" t="str">
        <x:v>缬氨酸</x:v>
      </x:c>
      <x:c r="D62" s="48" t="n">
        <x:v>124.89288652800005</x:v>
      </x:c>
      <x:c r="E62" s="48" t="n">
        <x:v>135.16078333760004</x:v>
      </x:c>
      <x:c r="F62" s="48" t="n">
        <x:v>260.0536698656001</x:v>
      </x:c>
      <x:c r="G62" s="48" t="n">
        <x:v>458</x:v>
      </x:c>
      <x:c r="H62" s="48" t="n">
        <x:v>90</x:v>
      </x:c>
      <x:c r="I62" s="48" t="n">
        <x:v>368</x:v>
      </x:c>
      <x:c r="J62" s="50" t="n">
        <x:f>IFERROR(F62/I62,"")</x:f>
        <x:v>0.7066675811565221</x:v>
      </x:c>
      <x:c r="K62" s="54" t="n">
        <x:v>0.8</x:v>
      </x:c>
      <x:c r="L62" s="56" t="n">
        <x:f>IFERROR(MAX(0,I62-F62/K62),"")</x:f>
        <x:v>42.93291266799986</x:v>
      </x:c>
      <x:c r="M62" s="46" t="str">
        <x:v>Oversupply</x:v>
      </x:c>
      <x:c r="N62" s="52" t="n">
        <x:v>11.8</x:v>
      </x:c>
    </x:row>
    <x:row r="63">
      <x:c r="A63" s="46" t="str">
        <x:v>Bull</x:v>
      </x:c>
      <x:c r="B63" s="46" t="n">
        <x:v>2030</x:v>
      </x:c>
      <x:c r="C63" s="46" t="str">
        <x:v>赖氨酸</x:v>
      </x:c>
      <x:c r="D63" s="48"/>
      <x:c r="E63" s="48"/>
      <x:c r="F63" s="48"/>
      <x:c r="G63" s="48"/>
      <x:c r="H63" s="48"/>
      <x:c r="I63" s="48"/>
      <x:c r="J63" s="50" t="str">
        <x:f>IFERROR(F63/I63,"")</x:f>
      </x:c>
      <x:c r="K63" s="54"/>
      <x:c r="L63" s="56" t="str">
        <x:f>IFERROR(MAX(0,I63-F63/K63),"")</x:f>
      </x:c>
      <x:c r="M63" s="46" t="str">
        <x:v>Tight</x:v>
      </x:c>
      <x:c r="N63" s="52" t="n">
        <x:v>9</x:v>
      </x:c>
    </x:row>
  </x:sheetData>
  <x:mergeCells>
    <x:mergeCell ref="A1:N1"/>
  </x:mergeCells>
  <x:conditionalFormatting sqref="J4:J63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42" hidden="0" customWidth="1"/>
  </x:cols>
  <x:sheetData>
    <x:row r="1" ht="28" customHeight="1">
      <x:c r="A1" s="5" t="str">
        <x:v>公司历史财务统一口径（2020–2025A）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Company</x:v>
      </x:c>
      <x:c r="B3" s="14" t="str">
        <x:v>Year</x:v>
      </x:c>
      <x:c r="C3" s="14" t="str">
        <x:v>Comparability</x:v>
      </x:c>
      <x:c r="D3" s="14" t="str">
        <x:v>Revenue(RMB bn)</x:v>
      </x:c>
      <x:c r="E3" s="14" t="str">
        <x:v>Gross Margin</x:v>
      </x:c>
      <x:c r="F3" s="14" t="str">
        <x:v>EBIT(RMB bn)</x:v>
      </x:c>
      <x:c r="G3" s="14" t="str">
        <x:v>Net Profit(RMB bn)</x:v>
      </x:c>
      <x:c r="H3" s="14" t="str">
        <x:v>Adjusted NP(RMB bn)</x:v>
      </x:c>
      <x:c r="I3" s="14" t="str">
        <x:v>CFO(RMB bn)</x:v>
      </x:c>
      <x:c r="J3" s="14" t="str">
        <x:v>Capex(RMB bn)</x:v>
      </x:c>
      <x:c r="K3" s="14" t="str">
        <x:v>FCF(RMB bn)</x:v>
      </x:c>
      <x:c r="L3" s="14" t="str">
        <x:v>Dividend(RMB bn)</x:v>
      </x:c>
      <x:c r="M3" s="14" t="str">
        <x:v>Buyback(RMB bn)</x:v>
      </x:c>
      <x:c r="N3" s="14" t="str">
        <x:v>ROIC</x:v>
      </x:c>
      <x:c r="O3" s="14" t="str">
        <x:v>Capex/CFO</x:v>
      </x:c>
      <x:c r="P3" s="14" t="str">
        <x:v>Dividend Payout</x:v>
      </x:c>
      <x:c r="Q3" s="14" t="str">
        <x:v>Notes</x:v>
      </x:c>
    </x:row>
    <x:row r="4">
      <x:c r="A4" s="46" t="str">
        <x:v>阜丰集团</x:v>
      </x:c>
      <x:c r="B4" s="46" t="n">
        <x:v>2020</x:v>
      </x:c>
      <x:c r="C4" s="46" t="str">
        <x:v>可比</x:v>
      </x:c>
      <x:c r="D4" s="52" t="n">
        <x:v>16.690736</x:v>
      </x:c>
      <x:c r="E4" s="54" t="n">
        <x:v>0.16873755597116866</x:v>
      </x:c>
      <x:c r="F4" s="52" t="n">
        <x:v>0.796479</x:v>
      </x:c>
      <x:c r="G4" s="52" t="n">
        <x:v>0.6299009999999999</x:v>
      </x:c>
      <x:c r="H4" s="52"/>
      <x:c r="I4" s="52" t="n">
        <x:v>0.205618</x:v>
      </x:c>
      <x:c r="J4" s="52" t="n">
        <x:v>0.988607</x:v>
      </x:c>
      <x:c r="K4" s="58" t="n">
        <x:f>IFERROR(I4-J4,"")</x:f>
        <x:v>-0.782989</x:v>
      </x:c>
      <x:c r="L4" s="52"/>
      <x:c r="M4" s="52"/>
      <x:c r="N4" s="54"/>
      <x:c r="O4" s="50" t="n">
        <x:f>IFERROR(J4/I4,"")</x:f>
        <x:v>4.807978873444932</x:v>
      </x:c>
      <x:c r="P4" s="50" t="n">
        <x:f>IFERROR(L4/G4,"")</x:f>
        <x:v>0</x:v>
      </x:c>
      <x:c r="Q4" s="20" t="str"/>
    </x:row>
    <x:row r="5">
      <x:c r="A5" s="46" t="str">
        <x:v>阜丰集团</x:v>
      </x:c>
      <x:c r="B5" s="46" t="n">
        <x:v>2021</x:v>
      </x:c>
      <x:c r="C5" s="46" t="str">
        <x:v>可比</x:v>
      </x:c>
      <x:c r="D5" s="52" t="n">
        <x:v>21.539841</x:v>
      </x:c>
      <x:c r="E5" s="54" t="n">
        <x:v>0.18130477379104143</x:v>
      </x:c>
      <x:c r="F5" s="52" t="n">
        <x:v>1.580357</x:v>
      </x:c>
      <x:c r="G5" s="52" t="n">
        <x:v>1.28064</x:v>
      </x:c>
      <x:c r="H5" s="52"/>
      <x:c r="I5" s="52" t="n">
        <x:v>2.7744299999999997</x:v>
      </x:c>
      <x:c r="J5" s="52" t="n">
        <x:v>0.49790300000000004</x:v>
      </x:c>
      <x:c r="K5" s="58" t="n">
        <x:f>IFERROR(I5-J5,"")</x:f>
        <x:v>2.2765269999999997</x:v>
      </x:c>
      <x:c r="L5" s="52" t="n">
        <x:v>0.292653</x:v>
      </x:c>
      <x:c r="M5" s="52" t="n">
        <x:v>0</x:v>
      </x:c>
      <x:c r="N5" s="54"/>
      <x:c r="O5" s="50" t="n">
        <x:f>IFERROR(J5/I5,"")</x:f>
        <x:v>0.17946136683931477</x:v>
      </x:c>
      <x:c r="P5" s="50" t="n">
        <x:f>IFERROR(L5/G5,"")</x:f>
        <x:v>0.22852089580209894</x:v>
      </x:c>
      <x:c r="Q5" s="20" t="str"/>
    </x:row>
    <x:row r="6">
      <x:c r="A6" s="46" t="str">
        <x:v>阜丰集团</x:v>
      </x:c>
      <x:c r="B6" s="46" t="n">
        <x:v>2022</x:v>
      </x:c>
      <x:c r="C6" s="46" t="str">
        <x:v>可比</x:v>
      </x:c>
      <x:c r="D6" s="52" t="n">
        <x:v>27.474639</x:v>
      </x:c>
      <x:c r="E6" s="54" t="n">
        <x:v>0.2625136221080102</x:v>
      </x:c>
      <x:c r="F6" s="52" t="n">
        <x:v>5.250746</x:v>
      </x:c>
      <x:c r="G6" s="52" t="n">
        <x:v>3.861078</x:v>
      </x:c>
      <x:c r="H6" s="52"/>
      <x:c r="I6" s="52" t="n">
        <x:v>3.6001019999999997</x:v>
      </x:c>
      <x:c r="J6" s="52" t="n">
        <x:v>0.988121</x:v>
      </x:c>
      <x:c r="K6" s="58" t="n">
        <x:f>IFERROR(I6-J6,"")</x:f>
        <x:v>2.6119809999999997</x:v>
      </x:c>
      <x:c r="L6" s="52" t="n">
        <x:v>1.079216</x:v>
      </x:c>
      <x:c r="M6" s="52" t="n">
        <x:v>0</x:v>
      </x:c>
      <x:c r="N6" s="54"/>
      <x:c r="O6" s="50" t="n">
        <x:f>IFERROR(J6/I6,"")</x:f>
        <x:v>0.27447027889765346</x:v>
      </x:c>
      <x:c r="P6" s="50" t="n">
        <x:f>IFERROR(L6/G6,"")</x:f>
        <x:v>0.2795115768187019</x:v>
      </x:c>
      <x:c r="Q6" s="20" t="str"/>
    </x:row>
    <x:row r="7">
      <x:c r="A7" s="46" t="str">
        <x:v>阜丰集团</x:v>
      </x:c>
      <x:c r="B7" s="46" t="n">
        <x:v>2023</x:v>
      </x:c>
      <x:c r="C7" s="46" t="str">
        <x:v>可比</x:v>
      </x:c>
      <x:c r="D7" s="52" t="n">
        <x:v>28.006875</x:v>
      </x:c>
      <x:c r="E7" s="54" t="n">
        <x:v>0.22306612215750599</x:v>
      </x:c>
      <x:c r="F7" s="52" t="n">
        <x:v>3.699473</x:v>
      </x:c>
      <x:c r="G7" s="52" t="n">
        <x:v>3.1441239999999997</x:v>
      </x:c>
      <x:c r="H7" s="52"/>
      <x:c r="I7" s="52" t="n">
        <x:v>1.704877</x:v>
      </x:c>
      <x:c r="J7" s="52" t="n">
        <x:v>2.16127</x:v>
      </x:c>
      <x:c r="K7" s="58" t="n">
        <x:f>IFERROR(I7-J7,"")</x:f>
        <x:v>-0.45639300000000005</x:v>
      </x:c>
      <x:c r="L7" s="52" t="n">
        <x:v>1.284246</x:v>
      </x:c>
      <x:c r="M7" s="52" t="n">
        <x:v>0.044241</x:v>
      </x:c>
      <x:c r="N7" s="54"/>
      <x:c r="O7" s="50" t="n">
        <x:f>IFERROR(J7/I7,"")</x:f>
        <x:v>1.2676984908588713</x:v>
      </x:c>
      <x:c r="P7" s="50" t="n">
        <x:f>IFERROR(L7/G7,"")</x:f>
        <x:v>0.40845908113038804</x:v>
      </x:c>
      <x:c r="Q7" s="20" t="str"/>
    </x:row>
    <x:row r="8">
      <x:c r="A8" s="46" t="str">
        <x:v>阜丰集团</x:v>
      </x:c>
      <x:c r="B8" s="46" t="n">
        <x:v>2024</x:v>
      </x:c>
      <x:c r="C8" s="46" t="str">
        <x:v>可比</x:v>
      </x:c>
      <x:c r="D8" s="52" t="n">
        <x:v>27.75731</x:v>
      </x:c>
      <x:c r="E8" s="54" t="n">
        <x:v>0.1821798293854844</x:v>
      </x:c>
      <x:c r="F8" s="52" t="n">
        <x:v>2.543514</x:v>
      </x:c>
      <x:c r="G8" s="52" t="n">
        <x:v>2.312384</x:v>
      </x:c>
      <x:c r="H8" s="52"/>
      <x:c r="I8" s="52" t="n">
        <x:v>2.955298</x:v>
      </x:c>
      <x:c r="J8" s="52" t="n">
        <x:v>1.192616</x:v>
      </x:c>
      <x:c r="K8" s="58" t="n">
        <x:f>IFERROR(I8-J8,"")</x:f>
        <x:v>1.762682</x:v>
      </x:c>
      <x:c r="L8" s="52" t="n">
        <x:v>1.218764</x:v>
      </x:c>
      <x:c r="M8" s="52" t="n">
        <x:v>0.074822</x:v>
      </x:c>
      <x:c r="N8" s="54"/>
      <x:c r="O8" s="50" t="n">
        <x:f>IFERROR(J8/I8,"")</x:f>
        <x:v>0.4035518583912688</x:v>
      </x:c>
      <x:c r="P8" s="50" t="n">
        <x:f>IFERROR(L8/G8,"")</x:f>
        <x:v>0.5270595195261686</x:v>
      </x:c>
      <x:c r="Q8" s="20" t="str"/>
    </x:row>
    <x:row r="9">
      <x:c r="A9" s="46" t="str">
        <x:v>阜丰集团</x:v>
      </x:c>
      <x:c r="B9" s="46" t="n">
        <x:v>2025</x:v>
      </x:c>
      <x:c r="C9" s="46" t="str">
        <x:v>可比</x:v>
      </x:c>
      <x:c r="D9" s="52" t="n">
        <x:v>27.879194</x:v>
      </x:c>
      <x:c r="E9" s="54" t="n">
        <x:v>0.19663176058820067</x:v>
      </x:c>
      <x:c r="F9" s="52" t="n">
        <x:v>2.725858</x:v>
      </x:c>
      <x:c r="G9" s="52" t="n">
        <x:v>2.465228</x:v>
      </x:c>
      <x:c r="H9" s="52"/>
      <x:c r="I9" s="52" t="n">
        <x:v>2.911344</x:v>
      </x:c>
      <x:c r="J9" s="52" t="n">
        <x:v>2.670618</x:v>
      </x:c>
      <x:c r="K9" s="58" t="n">
        <x:f>IFERROR(I9-J9,"")</x:f>
        <x:v>0.240726</x:v>
      </x:c>
      <x:c r="L9" s="52" t="n">
        <x:v>1.341937</x:v>
      </x:c>
      <x:c r="M9" s="52" t="n">
        <x:v>0</x:v>
      </x:c>
      <x:c r="N9" s="54" t="n">
        <x:v>0.1033</x:v>
      </x:c>
      <x:c r="O9" s="50" t="n">
        <x:f>IFERROR(J9/I9,"")</x:f>
        <x:v>0.9173144774372248</x:v>
      </x:c>
      <x:c r="P9" s="50" t="n">
        <x:f>IFERROR(L9/G9,"")</x:f>
        <x:v>0.5443459996397898</x:v>
      </x:c>
      <x:c r="Q9" s="20" t="str"/>
    </x:row>
    <x:row r="10">
      <x:c r="A10" s="46" t="str">
        <x:v>梅花生物</x:v>
      </x:c>
      <x:c r="B10" s="46" t="n">
        <x:v>2020</x:v>
      </x:c>
      <x:c r="C10" s="46" t="str">
        <x:v>可比</x:v>
      </x:c>
      <x:c r="D10" s="52" t="n">
        <x:v>17.049514475360002</x:v>
      </x:c>
      <x:c r="E10" s="54"/>
      <x:c r="F10" s="52"/>
      <x:c r="G10" s="52" t="n">
        <x:v>0.98206359702</x:v>
      </x:c>
      <x:c r="H10" s="52" t="n">
        <x:v>0.91175693653</x:v>
      </x:c>
      <x:c r="I10" s="52" t="n">
        <x:v>1.66113279997</x:v>
      </x:c>
      <x:c r="J10" s="52"/>
      <x:c r="K10" s="58" t="n">
        <x:f>IFERROR(I10-J10,"")</x:f>
        <x:v>1.66113279997</x:v>
      </x:c>
      <x:c r="L10" s="52"/>
      <x:c r="M10" s="52"/>
      <x:c r="N10" s="54"/>
      <x:c r="O10" s="50" t="n">
        <x:f>IFERROR(J10/I10,"")</x:f>
        <x:v>0</x:v>
      </x:c>
      <x:c r="P10" s="50" t="n">
        <x:f>IFERROR(L10/G10,"")</x:f>
        <x:v>0</x:v>
      </x:c>
      <x:c r="Q10" s="20" t="str"/>
    </x:row>
    <x:row r="11">
      <x:c r="A11" s="46" t="str">
        <x:v>梅花生物</x:v>
      </x:c>
      <x:c r="B11" s="46" t="n">
        <x:v>2021</x:v>
      </x:c>
      <x:c r="C11" s="46" t="str">
        <x:v>可比</x:v>
      </x:c>
      <x:c r="D11" s="52" t="n">
        <x:v>23.0609563945</x:v>
      </x:c>
      <x:c r="E11" s="54"/>
      <x:c r="F11" s="52"/>
      <x:c r="G11" s="52" t="n">
        <x:v>2.40224755646</x:v>
      </x:c>
      <x:c r="H11" s="52" t="n">
        <x:v>2.09245573148</x:v>
      </x:c>
      <x:c r="I11" s="52" t="n">
        <x:v>3.7343318620500003</x:v>
      </x:c>
      <x:c r="J11" s="52" t="n">
        <x:v>0.9664638703199999</x:v>
      </x:c>
      <x:c r="K11" s="58" t="n">
        <x:f>IFERROR(I11-J11,"")</x:f>
        <x:v>2.76786799173</x:v>
      </x:c>
      <x:c r="L11" s="52"/>
      <x:c r="M11" s="52" t="n">
        <x:v>0.25766632370000003</x:v>
      </x:c>
      <x:c r="N11" s="54"/>
      <x:c r="O11" s="50" t="n">
        <x:f>IFERROR(J11/I11,"")</x:f>
        <x:v>0.2588050301960709</x:v>
      </x:c>
      <x:c r="P11" s="50" t="n">
        <x:f>IFERROR(L11/G11,"")</x:f>
        <x:v>0</x:v>
      </x:c>
      <x:c r="Q11" s="20" t="str"/>
    </x:row>
    <x:row r="12">
      <x:c r="A12" s="46" t="str">
        <x:v>梅花生物</x:v>
      </x:c>
      <x:c r="B12" s="46" t="n">
        <x:v>2022</x:v>
      </x:c>
      <x:c r="C12" s="46" t="str">
        <x:v>可比</x:v>
      </x:c>
      <x:c r="D12" s="52" t="n">
        <x:v>27.937152798849997</x:v>
      </x:c>
      <x:c r="E12" s="54"/>
      <x:c r="F12" s="52"/>
      <x:c r="G12" s="52" t="n">
        <x:v>4.40631239753</x:v>
      </x:c>
      <x:c r="H12" s="52" t="n">
        <x:v>4.2202256409</x:v>
      </x:c>
      <x:c r="I12" s="52" t="n">
        <x:v>5.65495444636</x:v>
      </x:c>
      <x:c r="J12" s="52" t="n">
        <x:v>1.4594319305599999</x:v>
      </x:c>
      <x:c r="K12" s="58" t="n">
        <x:f>IFERROR(I12-J12,"")</x:f>
        <x:v>4.1955225158</x:v>
      </x:c>
      <x:c r="L12" s="52" t="n">
        <x:v>1.2169861788</x:v>
      </x:c>
      <x:c r="M12" s="52" t="n">
        <x:v>0.7847144629099999</x:v>
      </x:c>
      <x:c r="N12" s="54"/>
      <x:c r="O12" s="50" t="n">
        <x:f>IFERROR(J12/I12,"")</x:f>
        <x:v>0.25808022759571686</x:v>
      </x:c>
      <x:c r="P12" s="50" t="n">
        <x:f>IFERROR(L12/G12,"")</x:f>
        <x:v>0.27619153364663684</x:v>
      </x:c>
      <x:c r="Q12" s="20" t="str"/>
    </x:row>
    <x:row r="13">
      <x:c r="A13" s="46" t="str">
        <x:v>梅花生物</x:v>
      </x:c>
      <x:c r="B13" s="46" t="n">
        <x:v>2023</x:v>
      </x:c>
      <x:c r="C13" s="46" t="str">
        <x:v>可比</x:v>
      </x:c>
      <x:c r="D13" s="52" t="n">
        <x:v>27.76061225907</x:v>
      </x:c>
      <x:c r="E13" s="54"/>
      <x:c r="F13" s="52"/>
      <x:c r="G13" s="52" t="n">
        <x:v>3.18094969548</x:v>
      </x:c>
      <x:c r="H13" s="52" t="n">
        <x:v>3.08380151617</x:v>
      </x:c>
      <x:c r="I13" s="52" t="n">
        <x:v>5.22893708488</x:v>
      </x:c>
      <x:c r="J13" s="52" t="n">
        <x:v>1.33325849981</x:v>
      </x:c>
      <x:c r="K13" s="58" t="n">
        <x:f>IFERROR(I13-J13,"")</x:f>
        <x:v>3.8956785850699998</x:v>
      </x:c>
      <x:c r="L13" s="52" t="n">
        <x:v>1.1983712014499999</x:v>
      </x:c>
      <x:c r="M13" s="52" t="n">
        <x:v>0.8917880148399999</x:v>
      </x:c>
      <x:c r="N13" s="54"/>
      <x:c r="O13" s="50" t="n">
        <x:f>IFERROR(J13/I13,"")</x:f>
        <x:v>0.2549769634186749</x:v>
      </x:c>
      <x:c r="P13" s="50" t="n">
        <x:f>IFERROR(L13/G13,"")</x:f>
        <x:v>0.3767337795856491</x:v>
      </x:c>
      <x:c r="Q13" s="20" t="str"/>
    </x:row>
    <x:row r="14">
      <x:c r="A14" s="46" t="str">
        <x:v>梅花生物</x:v>
      </x:c>
      <x:c r="B14" s="46" t="n">
        <x:v>2024</x:v>
      </x:c>
      <x:c r="C14" s="46" t="str">
        <x:v>可比</x:v>
      </x:c>
      <x:c r="D14" s="52" t="n">
        <x:v>25.069288294619998</x:v>
      </x:c>
      <x:c r="E14" s="54" t="n">
        <x:v>0.2007472019443016</x:v>
      </x:c>
      <x:c r="F14" s="52"/>
      <x:c r="G14" s="52" t="n">
        <x:v>2.74042721556</x:v>
      </x:c>
      <x:c r="H14" s="52" t="n">
        <x:v>2.6966738164299997</x:v>
      </x:c>
      <x:c r="I14" s="52" t="n">
        <x:v>4.62671479047</x:v>
      </x:c>
      <x:c r="J14" s="52" t="n">
        <x:v>2.00442310569</x:v>
      </x:c>
      <x:c r="K14" s="58" t="n">
        <x:f>IFERROR(I14-J14,"")</x:f>
        <x:v>2.6222916847800004</x:v>
      </x:c>
      <x:c r="L14" s="52" t="n">
        <x:v>1.69911649309</x:v>
      </x:c>
      <x:c r="M14" s="52" t="n">
        <x:v>0.57118598188</x:v>
      </x:c>
      <x:c r="N14" s="54"/>
      <x:c r="O14" s="50" t="n">
        <x:f>IFERROR(J14/I14,"")</x:f>
        <x:v>0.4332281535526383</x:v>
      </x:c>
      <x:c r="P14" s="50" t="n">
        <x:f>IFERROR(L14/G14,"")</x:f>
        <x:v>0.6200188362757846</x:v>
      </x:c>
      <x:c r="Q14" s="20" t="str"/>
    </x:row>
    <x:row r="15">
      <x:c r="A15" s="46" t="str">
        <x:v>梅花生物</x:v>
      </x:c>
      <x:c r="B15" s="46" t="n">
        <x:v>2025</x:v>
      </x:c>
      <x:c r="C15" s="46" t="str">
        <x:v>可比</x:v>
      </x:c>
      <x:c r="D15" s="52" t="n">
        <x:v>24.2086751067</x:v>
      </x:c>
      <x:c r="E15" s="54" t="n">
        <x:v>0.18998461139854372</x:v>
      </x:c>
      <x:c r="F15" s="52"/>
      <x:c r="G15" s="52" t="n">
        <x:v>3.2808799121</x:v>
      </x:c>
      <x:c r="H15" s="52" t="n">
        <x:v>2.2054598050500003</x:v>
      </x:c>
      <x:c r="I15" s="52" t="n">
        <x:v>4.00925964623</x:v>
      </x:c>
      <x:c r="J15" s="52" t="n">
        <x:v>2.08509760871</x:v>
      </x:c>
      <x:c r="K15" s="58" t="n">
        <x:f>IFERROR(I15-J15,"")</x:f>
        <x:v>1.9241620375200004</x:v>
      </x:c>
      <x:c r="L15" s="52" t="n">
        <x:v>1.19993500204</x:v>
      </x:c>
      <x:c r="M15" s="52" t="n">
        <x:v>0.20430126544000002</x:v>
      </x:c>
      <x:c r="N15" s="54" t="n">
        <x:v>0.13122545938026253</x:v>
      </x:c>
      <x:c r="O15" s="50" t="n">
        <x:f>IFERROR(J15/I15,"")</x:f>
        <x:v>0.5200704850010563</x:v>
      </x:c>
      <x:c r="P15" s="50" t="n">
        <x:f>IFERROR(L15/G15,"")</x:f>
        <x:v>0.36573572766701934</x:v>
      </x:c>
      <x:c r="Q15" s="20" t="str">
        <x:v>报告NP含负商誉；Adjusted NP更能反映核心经营</x:v>
      </x:c>
    </x:row>
    <x:row r="16">
      <x:c r="A16" s="46" t="str">
        <x:v>星湖科技</x:v>
      </x:c>
      <x:c r="B16" s="46" t="n">
        <x:v>2020</x:v>
      </x:c>
      <x:c r="C16" s="46" t="str">
        <x:v>并购前</x:v>
      </x:c>
      <x:c r="D16" s="52" t="n">
        <x:v>1.116</x:v>
      </x:c>
      <x:c r="E16" s="54"/>
      <x:c r="F16" s="52"/>
      <x:c r="G16" s="52" t="n">
        <x:v>0.149</x:v>
      </x:c>
      <x:c r="H16" s="52" t="n">
        <x:v>0.126</x:v>
      </x:c>
      <x:c r="I16" s="52" t="n">
        <x:v>0.25</x:v>
      </x:c>
      <x:c r="J16" s="52"/>
      <x:c r="K16" s="58" t="n">
        <x:f>IFERROR(I16-J16,"")</x:f>
        <x:v>0.25</x:v>
      </x:c>
      <x:c r="L16" s="52"/>
      <x:c r="M16" s="52"/>
      <x:c r="N16" s="54"/>
      <x:c r="O16" s="50" t="n">
        <x:f>IFERROR(J16/I16,"")</x:f>
        <x:v>0</x:v>
      </x:c>
      <x:c r="P16" s="50" t="n">
        <x:f>IFERROR(L16/G16,"")</x:f>
        <x:v>0</x:v>
      </x:c>
      <x:c r="Q16" s="20" t="str">
        <x:v>单位已由源表亿元统一为RMB bn；重组前后分段</x:v>
      </x:c>
    </x:row>
    <x:row r="17">
      <x:c r="A17" s="46" t="str">
        <x:v>星湖科技</x:v>
      </x:c>
      <x:c r="B17" s="46" t="n">
        <x:v>2021</x:v>
      </x:c>
      <x:c r="C17" s="46" t="str">
        <x:v>并购前</x:v>
      </x:c>
      <x:c r="D17" s="52" t="n">
        <x:v>1.2349999999999999</x:v>
      </x:c>
      <x:c r="E17" s="54"/>
      <x:c r="F17" s="52"/>
      <x:c r="G17" s="52" t="n">
        <x:v>0.10600000000000001</x:v>
      </x:c>
      <x:c r="H17" s="52" t="n">
        <x:v>0.097</x:v>
      </x:c>
      <x:c r="I17" s="52" t="n">
        <x:v>0.193</x:v>
      </x:c>
      <x:c r="J17" s="52"/>
      <x:c r="K17" s="58" t="n">
        <x:f>IFERROR(I17-J17,"")</x:f>
        <x:v>0.193</x:v>
      </x:c>
      <x:c r="L17" s="52"/>
      <x:c r="M17" s="52"/>
      <x:c r="N17" s="54"/>
      <x:c r="O17" s="50" t="n">
        <x:f>IFERROR(J17/I17,"")</x:f>
        <x:v>0</x:v>
      </x:c>
      <x:c r="P17" s="50" t="n">
        <x:f>IFERROR(L17/G17,"")</x:f>
        <x:v>0</x:v>
      </x:c>
      <x:c r="Q17" s="20" t="str">
        <x:v>单位已由源表亿元统一为RMB bn；重组前后分段</x:v>
      </x:c>
    </x:row>
    <x:row r="18">
      <x:c r="A18" s="46" t="str">
        <x:v>星湖科技</x:v>
      </x:c>
      <x:c r="B18" s="46" t="n">
        <x:v>2022</x:v>
      </x:c>
      <x:c r="C18" s="46" t="str">
        <x:v>重组过渡</x:v>
      </x:c>
      <x:c r="D18" s="52" t="n">
        <x:v>17.486</x:v>
      </x:c>
      <x:c r="E18" s="54"/>
      <x:c r="F18" s="52"/>
      <x:c r="G18" s="52" t="n">
        <x:v>0.608</x:v>
      </x:c>
      <x:c r="H18" s="52" t="n">
        <x:v>0.11699999999999999</x:v>
      </x:c>
      <x:c r="I18" s="52" t="n">
        <x:v>1.6629999999999998</x:v>
      </x:c>
      <x:c r="J18" s="52" t="n">
        <x:v>0.45199999999999996</x:v>
      </x:c>
      <x:c r="K18" s="58" t="n">
        <x:f>IFERROR(I18-J18,"")</x:f>
        <x:v>1.2109999999999999</x:v>
      </x:c>
      <x:c r="L18" s="52"/>
      <x:c r="M18" s="52"/>
      <x:c r="N18" s="54"/>
      <x:c r="O18" s="50" t="n">
        <x:f>IFERROR(J18/I18,"")</x:f>
        <x:v>0.2717979555021046</x:v>
      </x:c>
      <x:c r="P18" s="50" t="n">
        <x:f>IFERROR(L18/G18,"")</x:f>
        <x:v>0</x:v>
      </x:c>
      <x:c r="Q18" s="20" t="str">
        <x:v>单位已由源表亿元统一为RMB bn；重组前后分段</x:v>
      </x:c>
    </x:row>
    <x:row r="19">
      <x:c r="A19" s="46" t="str">
        <x:v>星湖科技</x:v>
      </x:c>
      <x:c r="B19" s="46" t="n">
        <x:v>2023</x:v>
      </x:c>
      <x:c r="C19" s="46" t="str">
        <x:v>新星湖可比</x:v>
      </x:c>
      <x:c r="D19" s="52" t="n">
        <x:v>17.374000000000002</x:v>
      </x:c>
      <x:c r="E19" s="54"/>
      <x:c r="F19" s="52"/>
      <x:c r="G19" s="52" t="n">
        <x:v>0.678</x:v>
      </x:c>
      <x:c r="H19" s="52" t="n">
        <x:v>0.727</x:v>
      </x:c>
      <x:c r="I19" s="52" t="n">
        <x:v>2.0260000000000002</x:v>
      </x:c>
      <x:c r="J19" s="52" t="n">
        <x:v>0.376</x:v>
      </x:c>
      <x:c r="K19" s="58" t="n">
        <x:f>IFERROR(I19-J19,"")</x:f>
        <x:v>1.6500000000000004</x:v>
      </x:c>
      <x:c r="L19" s="52" t="n">
        <x:v>0.631</x:v>
      </x:c>
      <x:c r="M19" s="52"/>
      <x:c r="N19" s="54"/>
      <x:c r="O19" s="50" t="n">
        <x:f>IFERROR(J19/I19,"")</x:f>
        <x:v>0.18558736426456068</x:v>
      </x:c>
      <x:c r="P19" s="50" t="n">
        <x:f>IFERROR(L19/G19,"")</x:f>
        <x:v>0.9306784660766961</x:v>
      </x:c>
      <x:c r="Q19" s="20" t="str">
        <x:v>单位已由源表亿元统一为RMB bn；重组前后分段</x:v>
      </x:c>
    </x:row>
    <x:row r="20">
      <x:c r="A20" s="46" t="str">
        <x:v>星湖科技</x:v>
      </x:c>
      <x:c r="B20" s="46" t="n">
        <x:v>2024</x:v>
      </x:c>
      <x:c r="C20" s="46" t="str">
        <x:v>新星湖可比</x:v>
      </x:c>
      <x:c r="D20" s="52" t="n">
        <x:v>17.334</x:v>
      </x:c>
      <x:c r="E20" s="54" t="n">
        <x:v>0.1719</x:v>
      </x:c>
      <x:c r="F20" s="52"/>
      <x:c r="G20" s="52" t="n">
        <x:v>0.943</x:v>
      </x:c>
      <x:c r="H20" s="52" t="n">
        <x:v>1.142</x:v>
      </x:c>
      <x:c r="I20" s="52" t="n">
        <x:v>2.398</x:v>
      </x:c>
      <x:c r="J20" s="52" t="n">
        <x:v>0.638</x:v>
      </x:c>
      <x:c r="K20" s="58" t="n">
        <x:f>IFERROR(I20-J20,"")</x:f>
        <x:v>1.7600000000000002</x:v>
      </x:c>
      <x:c r="L20" s="52" t="n">
        <x:v>0.631</x:v>
      </x:c>
      <x:c r="M20" s="52"/>
      <x:c r="N20" s="54"/>
      <x:c r="O20" s="50" t="n">
        <x:f>IFERROR(J20/I20,"")</x:f>
        <x:v>0.26605504587155965</x:v>
      </x:c>
      <x:c r="P20" s="50" t="n">
        <x:f>IFERROR(L20/G20,"")</x:f>
        <x:v>0.6691410392364794</x:v>
      </x:c>
      <x:c r="Q20" s="20" t="str">
        <x:v>单位已由源表亿元统一为RMB bn；重组前后分段</x:v>
      </x:c>
    </x:row>
    <x:row r="21">
      <x:c r="A21" s="46" t="str">
        <x:v>星湖科技</x:v>
      </x:c>
      <x:c r="B21" s="46" t="n">
        <x:v>2025</x:v>
      </x:c>
      <x:c r="C21" s="46" t="str">
        <x:v>新星湖可比</x:v>
      </x:c>
      <x:c r="D21" s="52" t="n">
        <x:v>15.9</x:v>
      </x:c>
      <x:c r="E21" s="54" t="n">
        <x:v>0.1652</x:v>
      </x:c>
      <x:c r="F21" s="52"/>
      <x:c r="G21" s="52" t="n">
        <x:v>0.9789999999999999</x:v>
      </x:c>
      <x:c r="H21" s="52" t="n">
        <x:v>0.9279999999999999</x:v>
      </x:c>
      <x:c r="I21" s="52" t="n">
        <x:v>1.292</x:v>
      </x:c>
      <x:c r="J21" s="52" t="n">
        <x:v>2.039</x:v>
      </x:c>
      <x:c r="K21" s="58" t="n">
        <x:f>IFERROR(I21-J21,"")</x:f>
        <x:v>-0.7470000000000001</x:v>
      </x:c>
      <x:c r="L21" s="52" t="n">
        <x:v>0.631</x:v>
      </x:c>
      <x:c r="M21" s="52"/>
      <x:c r="N21" s="54" t="n">
        <x:v>0.08761367096618147</x:v>
      </x:c>
      <x:c r="O21" s="50" t="n">
        <x:f>IFERROR(J21/I21,"")</x:f>
        <x:v>1.578173374613003</x:v>
      </x:c>
      <x:c r="P21" s="50" t="n">
        <x:f>IFERROR(L21/G21,"")</x:f>
        <x:v>0.6445352400408582</x:v>
      </x:c>
      <x:c r="Q21" s="20" t="str">
        <x:v>单位已由源表亿元统一为RMB bn；重组前后分段</x:v>
      </x:c>
    </x:row>
  </x:sheetData>
  <x:mergeCells>
    <x:mergeCell ref="A1:Q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55" hidden="0" customWidth="1"/>
  </x:cols>
  <x:sheetData>
    <x:row r="1" ht="28" customHeight="1">
      <x:c r="A1" s="5" t="str">
        <x:v>Base 情形公司财务预测（2026E–2035E；2026–2030逐年，2031–2035长期粗略）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Company</x:v>
      </x:c>
      <x:c r="B3" s="14" t="str">
        <x:v>Year</x:v>
      </x:c>
      <x:c r="C3" s="14" t="str">
        <x:v>Stage</x:v>
      </x:c>
      <x:c r="D3" s="14" t="str">
        <x:v>Revenue(RMB bn)</x:v>
      </x:c>
      <x:c r="E3" s="14" t="str">
        <x:v>Gross Margin</x:v>
      </x:c>
      <x:c r="F3" s="14" t="str">
        <x:v>EBIT(RMB bn)</x:v>
      </x:c>
      <x:c r="G3" s="14" t="str">
        <x:v>Net Profit(RMB bn)</x:v>
      </x:c>
      <x:c r="H3" s="14" t="str">
        <x:v>CFO(RMB bn)</x:v>
      </x:c>
      <x:c r="I3" s="14" t="str">
        <x:v>D&amp;A(RMB bn)</x:v>
      </x:c>
      <x:c r="J3" s="14" t="str">
        <x:v>Capex(RMB bn)</x:v>
      </x:c>
      <x:c r="K3" s="14" t="str">
        <x:v>FCF(RMB bn)</x:v>
      </x:c>
      <x:c r="L3" s="14" t="str">
        <x:v>Dividend(RMB bn)</x:v>
      </x:c>
      <x:c r="M3" s="14" t="str">
        <x:v>DPS</x:v>
      </x:c>
      <x:c r="N3" s="14" t="str">
        <x:v>Net Debt/(Cash)(RMB bn)</x:v>
      </x:c>
      <x:c r="O3" s="14" t="str">
        <x:v>Invested Capital(RMB bn)</x:v>
      </x:c>
      <x:c r="P3" s="14" t="str">
        <x:v>ROIC</x:v>
      </x:c>
      <x:c r="Q3" s="14" t="str">
        <x:v>Shares(bn)</x:v>
      </x:c>
      <x:c r="R3" s="14" t="str">
        <x:v>Formula Note</x:v>
      </x:c>
    </x:row>
    <x:row r="4">
      <x:c r="A4" s="46" t="str">
        <x:v>阜丰集团</x:v>
      </x:c>
      <x:c r="B4" s="46" t="n">
        <x:v>2026</x:v>
      </x:c>
      <x:c r="C4" s="46" t="str">
        <x:v>Detailed</x:v>
      </x:c>
      <x:c r="D4" s="52" t="n">
        <x:v>27.175264316848697</x:v>
      </x:c>
      <x:c r="E4" s="54" t="n">
        <x:v>0.14402251262728308</x:v>
      </x:c>
      <x:c r="F4" s="52" t="n">
        <x:v>1.3865502667561682</x:v>
      </x:c>
      <x:c r="G4" s="52" t="n">
        <x:v>0.8829572359187694</x:v>
      </x:c>
      <x:c r="H4" s="52" t="n">
        <x:v>1.969967808592717</x:v>
      </x:c>
      <x:c r="I4" s="52" t="n">
        <x:v>1.3044126872087374</x:v>
      </x:c>
      <x:c r="J4" s="52" t="n">
        <x:v>3</x:v>
      </x:c>
      <x:c r="K4" s="58" t="n">
        <x:f>IFERROR(H4-J4,"")</x:f>
        <x:v>-1.030032191407283</x:v>
      </x:c>
      <x:c r="L4" s="52" t="n">
        <x:v>0.2648871707756308</x:v>
      </x:c>
      <x:c r="M4" s="58" t="n">
        <x:f>IFERROR(L4/Q4,"")</x:f>
        <x:v>0.10566999937285737</x:v>
      </x:c>
      <x:c r="N4" s="52" t="n">
        <x:v>5.474953362182915</x:v>
      </x:c>
      <x:c r="O4" s="52" t="n">
        <x:v>25.553129427326052</x:v>
      </x:c>
      <x:c r="P4" s="54" t="n">
        <x:v>0.04622466577139063</x:v>
      </x:c>
      <x:c r="Q4" s="52" t="n">
        <x:v>2.5067395887926</x:v>
      </x:c>
      <x:c r="R4" s="20" t="str">
        <x:v>2026=原审计模型锚点；2027-30核心MSG/苏氨酸量价按统一行业需求/价格路径重基准，其余桥接项沿用原模型；2031-35长期归一化。</x:v>
      </x:c>
    </x:row>
    <x:row r="5">
      <x:c r="A5" s="46" t="str">
        <x:v>阜丰集团</x:v>
      </x:c>
      <x:c r="B5" s="46" t="n">
        <x:v>2027</x:v>
      </x:c>
      <x:c r="C5" s="46" t="str">
        <x:v>Detailed</x:v>
      </x:c>
      <x:c r="D5" s="52" t="n">
        <x:v>26.767623167208995</x:v>
      </x:c>
      <x:c r="E5" s="54" t="n">
        <x:v>0.1303214371079776</x:v>
      </x:c>
      <x:c r="F5" s="52" t="n">
        <x:v>1.0257737877322444</x:v>
      </x:c>
      <x:c r="G5" s="52" t="n">
        <x:v>0.99478066292022</x:v>
      </x:c>
      <x:c r="H5" s="52" t="n">
        <x:v>2.199323705444625</x:v>
      </x:c>
      <x:c r="I5" s="52" t="n">
        <x:v>1.33838115836045</x:v>
      </x:c>
      <x:c r="J5" s="52" t="n">
        <x:v>2.6</x:v>
      </x:c>
      <x:c r="K5" s="58" t="n">
        <x:f>IFERROR(H5-J5,"")</x:f>
        <x:v>-0.400676294555375</x:v>
      </x:c>
      <x:c r="L5" s="52" t="n">
        <x:v>0.348173232022077</x:v>
      </x:c>
      <x:c r="M5" s="58" t="n">
        <x:f>IFERROR(L5/Q5,"")</x:f>
        <x:v>0.13917320152830664</x:v>
      </x:c>
      <x:c r="N5" s="52" t="n">
        <x:v>6.223802888760368</x:v>
      </x:c>
      <x:c r="O5" s="52" t="n">
        <x:v>26.948586384801647</x:v>
      </x:c>
      <x:c r="P5" s="54" t="n">
        <x:v>0.0320421720673038</x:v>
      </x:c>
      <x:c r="Q5" s="52" t="n">
        <x:v>2.5017261096150145</x:v>
      </x:c>
      <x:c r="R5" s="20" t="str">
        <x:v>2026=原审计模型锚点；2027-30核心MSG/苏氨酸量价按统一行业需求/价格路径重基准，其余桥接项沿用原模型；2031-35长期归一化。</x:v>
      </x:c>
    </x:row>
    <x:row r="6">
      <x:c r="A6" s="46" t="str">
        <x:v>阜丰集团</x:v>
      </x:c>
      <x:c r="B6" s="46" t="n">
        <x:v>2028</x:v>
      </x:c>
      <x:c r="C6" s="46" t="str">
        <x:v>Detailed</x:v>
      </x:c>
      <x:c r="D6" s="52" t="n">
        <x:v>27.52478326915505</x:v>
      </x:c>
      <x:c r="E6" s="54" t="n">
        <x:v>0.1374858953935185</x:v>
      </x:c>
      <x:c r="F6" s="52" t="n">
        <x:v>1.2795141957792102</x:v>
      </x:c>
      <x:c r="G6" s="52" t="n">
        <x:v>1.1846235742231952</x:v>
      </x:c>
      <x:c r="H6" s="52" t="n">
        <x:v>2.5608627376809476</x:v>
      </x:c>
      <x:c r="I6" s="52" t="n">
        <x:v>1.3762391634577524</x:v>
      </x:c>
      <x:c r="J6" s="52" t="n">
        <x:v>2.1</x:v>
      </x:c>
      <x:c r="K6" s="58" t="n">
        <x:f>IFERROR(H6-J6,"")</x:f>
        <x:v>0.46086273768094754</x:v>
      </x:c>
      <x:c r="L6" s="52" t="n">
        <x:v>0.4738494296892781</x:v>
      </x:c>
      <x:c r="M6" s="58" t="n">
        <x:f>IFERROR(L6/Q6,"")</x:f>
        <x:v>0.18978857274581248</x:v>
      </x:c>
      <x:c r="N6" s="52" t="n">
        <x:v>6.236789580768697</x:v>
      </x:c>
      <x:c r="O6" s="52" t="n">
        <x:v>27.672347221343895</x:v>
      </x:c>
      <x:c r="P6" s="54" t="n">
        <x:v>0.038417565254538384</x:v>
      </x:c>
      <x:c r="Q6" s="52" t="n">
        <x:v>2.4967226573957846</x:v>
      </x:c>
      <x:c r="R6" s="20" t="str">
        <x:v>2026=原审计模型锚点；2027-30核心MSG/苏氨酸量价按统一行业需求/价格路径重基准，其余桥接项沿用原模型；2031-35长期归一化。</x:v>
      </x:c>
    </x:row>
    <x:row r="7">
      <x:c r="A7" s="46" t="str">
        <x:v>阜丰集团</x:v>
      </x:c>
      <x:c r="B7" s="46" t="n">
        <x:v>2029</x:v>
      </x:c>
      <x:c r="C7" s="46" t="str">
        <x:v>Detailed</x:v>
      </x:c>
      <x:c r="D7" s="52" t="n">
        <x:v>27.995592403341927</x:v>
      </x:c>
      <x:c r="E7" s="54" t="n">
        <x:v>0.13928907550663533</x:v>
      </x:c>
      <x:c r="F7" s="52" t="n">
        <x:v>1.379876867821307</x:v>
      </x:c>
      <x:c r="G7" s="52" t="n">
        <x:v>1.2462809604671736</x:v>
      </x:c>
      <x:c r="H7" s="52" t="n">
        <x:v>2.590069395827586</x:v>
      </x:c>
      <x:c r="I7" s="52" t="n">
        <x:v>1.3437884353604126</x:v>
      </x:c>
      <x:c r="J7" s="52" t="n">
        <x:v>1.8</x:v>
      </x:c>
      <x:c r="K7" s="58" t="n">
        <x:f>IFERROR(H7-J7,"")</x:f>
        <x:v>0.790069395827586</x:v>
      </x:c>
      <x:c r="L7" s="52" t="n">
        <x:v>0.5234380033962129</x:v>
      </x:c>
      <x:c r="M7" s="58" t="n">
        <x:f>IFERROR(L7/Q7,"")</x:f>
        <x:v>0.21007017972031494</x:v>
      </x:c>
      <x:c r="N7" s="52" t="n">
        <x:v>5.970158188337324</x:v>
      </x:c>
      <x:c r="O7" s="52" t="n">
        <x:v>28.128558785983483</x:v>
      </x:c>
      <x:c r="P7" s="54" t="n">
        <x:v>0.04055486236961427</x:v>
      </x:c>
      <x:c r="Q7" s="52" t="n">
        <x:v>2.491729212080993</x:v>
      </x:c>
      <x:c r="R7" s="20" t="str">
        <x:v>2026=原审计模型锚点；2027-30核心MSG/苏氨酸量价按统一行业需求/价格路径重基准，其余桥接项沿用原模型；2031-35长期归一化。</x:v>
      </x:c>
    </x:row>
    <x:row r="8">
      <x:c r="A8" s="46" t="str">
        <x:v>阜丰集团</x:v>
      </x:c>
      <x:c r="B8" s="46" t="n">
        <x:v>2030</x:v>
      </x:c>
      <x:c r="C8" s="46" t="str">
        <x:v>Detailed</x:v>
      </x:c>
      <x:c r="D8" s="52" t="n">
        <x:v>28.74503093651311</x:v>
      </x:c>
      <x:c r="E8" s="54" t="n">
        <x:v>0.1472994797948079</x:v>
      </x:c>
      <x:c r="F8" s="52" t="n">
        <x:v>1.6470753193478609</x:v>
      </x:c>
      <x:c r="G8" s="52" t="n">
        <x:v>1.4684563887049495</x:v>
      </x:c>
      <x:c r="H8" s="52" t="n">
        <x:v>2.7907278117845524</x:v>
      </x:c>
      <x:c r="I8" s="52" t="n">
        <x:v>1.3222714230796029</x:v>
      </x:c>
      <x:c r="J8" s="52" t="n">
        <x:v>1.7</x:v>
      </x:c>
      <x:c r="K8" s="58" t="n">
        <x:f>IFERROR(H8-J8,"")</x:f>
        <x:v>1.0907278117845525</x:v>
      </x:c>
      <x:c r="L8" s="52" t="n">
        <x:v>0.6608053749172274</x:v>
      </x:c>
      <x:c r="M8" s="58" t="n">
        <x:f>IFERROR(L8/Q8,"")</x:f>
        <x:v>0.2657309754909581</x:v>
      </x:c>
      <x:c r="N8" s="52" t="n">
        <x:v>5.540235751469999</x:v>
      </x:c>
      <x:c r="O8" s="52" t="n">
        <x:v>28.506287362903876</x:v>
      </x:c>
      <x:c r="P8" s="54" t="n">
        <x:v>0.047695080103675</x:v>
      </x:c>
      <x:c r="Q8" s="52" t="n">
        <x:v>2.4867457536568307</x:v>
      </x:c>
      <x:c r="R8" s="20" t="str">
        <x:v>2026=原审计模型锚点；2027-30核心MSG/苏氨酸量价按统一行业需求/价格路径重基准，其余桥接项沿用原模型；2031-35长期归一化。</x:v>
      </x:c>
    </x:row>
    <x:row r="9">
      <x:c r="A9" s="46" t="str">
        <x:v>阜丰集团</x:v>
      </x:c>
      <x:c r="B9" s="46" t="n">
        <x:v>2031</x:v>
      </x:c>
      <x:c r="C9" s="46" t="str">
        <x:v>Long-term coarse</x:v>
      </x:c>
      <x:c r="D9" s="52" t="n">
        <x:v>28.88875609119567</x:v>
      </x:c>
      <x:c r="E9" s="54" t="n">
        <x:v>0.18</x:v>
      </x:c>
      <x:c r="F9" s="52" t="n">
        <x:v>2.5999880482076105</x:v>
      </x:c>
      <x:c r="G9" s="52" t="n">
        <x:v>2.2267453195093623</x:v>
      </x:c>
      <x:c r="H9" s="52" t="n">
        <x:v>3.5267393436131673</x:v>
      </x:c>
      <x:c r="I9" s="52" t="n">
        <x:v>1.2999940241038053</x:v>
      </x:c>
      <x:c r="J9" s="52" t="n">
        <x:v>1.4444378045597837</x:v>
      </x:c>
      <x:c r="K9" s="58" t="n">
        <x:f>IFERROR(H9-J9,"")</x:f>
        <x:v>2.0823015390533834</x:v>
      </x:c>
      <x:c r="L9" s="52" t="n">
        <x:v>1.002035393779213</x:v>
      </x:c>
      <x:c r="M9" s="58" t="n">
        <x:f>IFERROR(L9/Q9,"")</x:f>
        <x:v>0.4029504794793321</x:v>
      </x:c>
      <x:c r="N9" s="52" t="n">
        <x:v>4.459969606195829</x:v>
      </x:c>
      <x:c r="O9" s="52" t="n">
        <x:v>28.650731143359856</x:v>
      </x:c>
      <x:c r="P9" s="54" t="n">
        <x:v>0.07460116903391663</x:v>
      </x:c>
      <x:c r="Q9" s="52" t="n">
        <x:v>2.4867457536568307</x:v>
      </x:c>
      <x:c r="R9" s="20" t="str">
        <x:v>2026=原审计模型锚点；2027-30核心MSG/苏氨酸量价按统一行业需求/价格路径重基准，其余桥接项沿用原模型；2031-35长期归一化。</x:v>
      </x:c>
    </x:row>
    <x:row r="10">
      <x:c r="A10" s="46" t="str">
        <x:v>阜丰集团</x:v>
      </x:c>
      <x:c r="B10" s="46" t="n">
        <x:v>2032</x:v>
      </x:c>
      <x:c r="C10" s="46" t="str">
        <x:v>Long-term coarse</x:v>
      </x:c>
      <x:c r="D10" s="52" t="n">
        <x:v>29.033199871651647</x:v>
      </x:c>
      <x:c r="E10" s="54" t="n">
        <x:v>0.18</x:v>
      </x:c>
      <x:c r="F10" s="52" t="n">
        <x:v>2.612987988448648</x:v>
      </x:c>
      <x:c r="G10" s="52" t="n">
        <x:v>2.237879046106909</x:v>
      </x:c>
      <x:c r="H10" s="52" t="n">
        <x:v>3.544373040331233</x:v>
      </x:c>
      <x:c r="I10" s="52" t="n">
        <x:v>1.306493994224324</x:v>
      </x:c>
      <x:c r="J10" s="52" t="n">
        <x:v>1.4516599935825825</x:v>
      </x:c>
      <x:c r="K10" s="58" t="n">
        <x:f>IFERROR(H10-J10,"")</x:f>
        <x:v>2.09271304674865</x:v>
      </x:c>
      <x:c r="L10" s="52" t="n">
        <x:v>1.007045570748109</x:v>
      </x:c>
      <x:c r="M10" s="58" t="n">
        <x:f>IFERROR(L10/Q10,"")</x:f>
        <x:v>0.4049652318767287</x:v>
      </x:c>
      <x:c r="N10" s="52" t="n">
        <x:v>3.3743021301952867</x:v>
      </x:c>
      <x:c r="O10" s="52" t="n">
        <x:v>28.795897142718115</x:v>
      </x:c>
      <x:c r="P10" s="54" t="n">
        <x:v>0.07459620222992816</x:v>
      </x:c>
      <x:c r="Q10" s="52" t="n">
        <x:v>2.4867457536568307</x:v>
      </x:c>
      <x:c r="R10" s="20" t="str">
        <x:v>2026=原审计模型锚点；2027-30核心MSG/苏氨酸量价按统一行业需求/价格路径重基准，其余桥接项沿用原模型；2031-35长期归一化。</x:v>
      </x:c>
    </x:row>
    <x:row r="11">
      <x:c r="A11" s="46" t="str">
        <x:v>阜丰集团</x:v>
      </x:c>
      <x:c r="B11" s="46" t="n">
        <x:v>2033</x:v>
      </x:c>
      <x:c r="C11" s="46" t="str">
        <x:v>Long-term coarse</x:v>
      </x:c>
      <x:c r="D11" s="52" t="n">
        <x:v>29.178365871009902</x:v>
      </x:c>
      <x:c r="E11" s="54" t="n">
        <x:v>0.18</x:v>
      </x:c>
      <x:c r="F11" s="52" t="n">
        <x:v>2.626052928390891</x:v>
      </x:c>
      <x:c r="G11" s="52" t="n">
        <x:v>2.249068441337443</x:v>
      </x:c>
      <x:c r="H11" s="52" t="n">
        <x:v>3.5620949055328883</x:v>
      </x:c>
      <x:c r="I11" s="52" t="n">
        <x:v>1.3130264641954454</x:v>
      </x:c>
      <x:c r="J11" s="52" t="n">
        <x:v>1.458918293550495</x:v>
      </x:c>
      <x:c r="K11" s="58" t="n">
        <x:f>IFERROR(H11-J11,"")</x:f>
        <x:v>2.103176611982393</x:v>
      </x:c>
      <x:c r="L11" s="52" t="n">
        <x:v>1.0120807986018494</x:v>
      </x:c>
      <x:c r="M11" s="58" t="n">
        <x:f>IFERROR(L11/Q11,"")</x:f>
        <x:v>0.4069900580361123</x:v>
      </x:c>
      <x:c r="N11" s="52" t="n">
        <x:v>2.2832063168147427</x:v>
      </x:c>
      <x:c r="O11" s="52" t="n">
        <x:v>28.941788972073162</x:v>
      </x:c>
      <x:c r="P11" s="54" t="n">
        <x:v>0.0745912607927972</x:v>
      </x:c>
      <x:c r="Q11" s="52" t="n">
        <x:v>2.4867457536568307</x:v>
      </x:c>
      <x:c r="R11" s="20" t="str">
        <x:v>2026=原审计模型锚点；2027-30核心MSG/苏氨酸量价按统一行业需求/价格路径重基准，其余桥接项沿用原模型；2031-35长期归一化。</x:v>
      </x:c>
    </x:row>
    <x:row r="12">
      <x:c r="A12" s="46" t="str">
        <x:v>阜丰集团</x:v>
      </x:c>
      <x:c r="B12" s="46" t="n">
        <x:v>2034</x:v>
      </x:c>
      <x:c r="C12" s="46" t="str">
        <x:v>Long-term coarse</x:v>
      </x:c>
      <x:c r="D12" s="52" t="n">
        <x:v>29.324257700364946</x:v>
      </x:c>
      <x:c r="E12" s="54" t="n">
        <x:v>0.18</x:v>
      </x:c>
      <x:c r="F12" s="52" t="n">
        <x:v>2.639183193032845</x:v>
      </x:c>
      <x:c r="G12" s="52" t="n">
        <x:v>2.26031378354413</x:v>
      </x:c>
      <x:c r="H12" s="52" t="n">
        <x:v>3.5799053800605525</x:v>
      </x:c>
      <x:c r="I12" s="52" t="n">
        <x:v>1.3195915965164224</x:v>
      </x:c>
      <x:c r="J12" s="52" t="n">
        <x:v>1.4662128850182474</x:v>
      </x:c>
      <x:c r="K12" s="58" t="n">
        <x:f>IFERROR(H12-J12,"")</x:f>
        <x:v>2.1136924950423053</x:v>
      </x:c>
      <x:c r="L12" s="52" t="n">
        <x:v>1.0171412025948585</x:v>
      </x:c>
      <x:c r="M12" s="58" t="n">
        <x:f>IFERROR(L12/Q12,"")</x:f>
        <x:v>0.40902500832629285</x:v>
      </x:c>
      <x:c r="N12" s="52" t="n">
        <x:v>1.186655024367296</x:v>
      </x:c>
      <x:c r="O12" s="52" t="n">
        <x:v>29.088410260574985</x:v>
      </x:c>
      <x:c r="P12" s="54" t="n">
        <x:v>0.07458634458967633</x:v>
      </x:c>
      <x:c r="Q12" s="52" t="n">
        <x:v>2.4867457536568307</x:v>
      </x:c>
      <x:c r="R12" s="20" t="str">
        <x:v>2026=原审计模型锚点；2027-30核心MSG/苏氨酸量价按统一行业需求/价格路径重基准，其余桥接项沿用原模型；2031-35长期归一化。</x:v>
      </x:c>
    </x:row>
    <x:row r="13">
      <x:c r="A13" s="46" t="str">
        <x:v>阜丰集团</x:v>
      </x:c>
      <x:c r="B13" s="46" t="n">
        <x:v>2035</x:v>
      </x:c>
      <x:c r="C13" s="46" t="str">
        <x:v>Long-term coarse</x:v>
      </x:c>
      <x:c r="D13" s="52" t="n">
        <x:v>29.470878988866765</x:v>
      </x:c>
      <x:c r="E13" s="54" t="n">
        <x:v>0.18</x:v>
      </x:c>
      <x:c r="F13" s="52" t="n">
        <x:v>2.652379108998009</x:v>
      </x:c>
      <x:c r="G13" s="52" t="n">
        <x:v>2.27161535246185</x:v>
      </x:c>
      <x:c r="H13" s="52" t="n">
        <x:v>3.597804906960855</x:v>
      </x:c>
      <x:c r="I13" s="52" t="n">
        <x:v>1.3261895544990046</x:v>
      </x:c>
      <x:c r="J13" s="52" t="n">
        <x:v>1.4735439494433384</x:v>
      </x:c>
      <x:c r="K13" s="58" t="n">
        <x:f>IFERROR(H13-J13,"")</x:f>
        <x:v>2.1242609575175164</x:v>
      </x:c>
      <x:c r="L13" s="52" t="n">
        <x:v>1.0222269086078326</x:v>
      </x:c>
      <x:c r="M13" s="58" t="n">
        <x:f>IFERROR(L13/Q13,"")</x:f>
        <x:v>0.4110701333679242</x:v>
      </x:c>
      <x:c r="N13" s="52" t="n">
        <x:v>0.08462097545761207</x:v>
      </x:c>
      <x:c r="O13" s="52" t="n">
        <x:v>29.235764655519322</x:v>
      </x:c>
      <x:c r="P13" s="54" t="n">
        <x:v>0.07458145348844701</x:v>
      </x:c>
      <x:c r="Q13" s="52" t="n">
        <x:v>2.4867457536568307</x:v>
      </x:c>
      <x:c r="R13" s="20" t="str">
        <x:v>2026=原审计模型锚点；2027-30核心MSG/苏氨酸量价按统一行业需求/价格路径重基准，其余桥接项沿用原模型；2031-35长期归一化。</x:v>
      </x:c>
    </x:row>
    <x:row r="14">
      <x:c r="A14" s="46" t="str">
        <x:v>梅花生物</x:v>
      </x:c>
      <x:c r="B14" s="46" t="n">
        <x:v>2026</x:v>
      </x:c>
      <x:c r="C14" s="46" t="str">
        <x:v>Detailed</x:v>
      </x:c>
      <x:c r="D14" s="52" t="n">
        <x:v>24.470190600000002</x:v>
      </x:c>
      <x:c r="E14" s="54" t="n">
        <x:v>0.134526003890219</x:v>
      </x:c>
      <x:c r="F14" s="52" t="n">
        <x:v>1.62790399505</x:v>
      </x:c>
      <x:c r="G14" s="52" t="n">
        <x:v>1.2613674427925001</x:v>
      </x:c>
      <x:c r="H14" s="52" t="n">
        <x:v>2.4295788787925003</x:v>
      </x:c>
      <x:c r="I14" s="52" t="n">
        <x:v>1.468211436</x:v>
      </x:c>
      <x:c r="J14" s="52" t="n">
        <x:v>2.5</x:v>
      </x:c>
      <x:c r="K14" s="58" t="n">
        <x:f>IFERROR(H14-J14,"")</x:f>
        <x:v>-0.07042112120749966</x:v>
      </x:c>
      <x:c r="L14" s="52" t="n">
        <x:v>0</x:v>
      </x:c>
      <x:c r="M14" s="58" t="n">
        <x:f>IFERROR(L14/Q14,"")</x:f>
        <x:v>0</x:v>
      </x:c>
      <x:c r="N14" s="52" t="n">
        <x:v>-2.0886929804525005</x:v>
      </x:c>
      <x:c r="O14" s="52" t="n">
        <x:v>15.774771368709999</x:v>
      </x:c>
      <x:c r="P14" s="54" t="n">
        <x:v>0.09158313935915463</x:v>
      </x:c>
      <x:c r="Q14" s="52" t="n">
        <x:v>2.80424165</x:v>
      </x:c>
      <x:c r="R14" s="20" t="str">
        <x:v>直接读取审计修复模型R4/R6；行业底层与统一模型一致。</x:v>
      </x:c>
    </x:row>
    <x:row r="15">
      <x:c r="A15" s="46" t="str">
        <x:v>梅花生物</x:v>
      </x:c>
      <x:c r="B15" s="46" t="n">
        <x:v>2027</x:v>
      </x:c>
      <x:c r="C15" s="46" t="str">
        <x:v>Detailed</x:v>
      </x:c>
      <x:c r="D15" s="52" t="n">
        <x:v>24.499739135587543</x:v>
      </x:c>
      <x:c r="E15" s="54" t="n">
        <x:v>0.11059819585928948</x:v>
      </x:c>
      <x:c r="F15" s="52" t="n">
        <x:v>1.0681444253348453</x:v>
      </x:c>
      <x:c r="G15" s="52" t="n">
        <x:v>0.7854240658566808</x:v>
      </x:c>
      <x:c r="H15" s="52" t="n">
        <x:v>2.178907631398696</x:v>
      </x:c>
      <x:c r="I15" s="52" t="n">
        <x:v>1.5434835655420152</x:v>
      </x:c>
      <x:c r="J15" s="52" t="n">
        <x:v>1.9</x:v>
      </x:c>
      <x:c r="K15" s="58" t="n">
        <x:f>IFERROR(H15-J15,"")</x:f>
        <x:v>0.27890763139869623</x:v>
      </x:c>
      <x:c r="L15" s="52" t="n">
        <x:v>0.19523534197908735</x:v>
      </x:c>
      <x:c r="M15" s="58" t="n">
        <x:f>IFERROR(L15/Q15,"")</x:f>
        <x:v>0.06962144007064704</x:v>
      </x:c>
      <x:c r="N15" s="52" t="n">
        <x:v>-2.172365269872109</x:v>
      </x:c>
      <x:c r="O15" s="52" t="n">
        <x:v>16.28128780316798</x:v>
      </x:c>
      <x:c r="P15" s="54" t="n">
        <x:v>0.05664593746015528</x:v>
      </x:c>
      <x:c r="Q15" s="52" t="n">
        <x:v>2.80424165</x:v>
      </x:c>
      <x:c r="R15" s="20" t="str">
        <x:v>直接读取审计修复模型R4/R6；行业底层与统一模型一致。</x:v>
      </x:c>
    </x:row>
    <x:row r="16">
      <x:c r="A16" s="46" t="str">
        <x:v>梅花生物</x:v>
      </x:c>
      <x:c r="B16" s="46" t="n">
        <x:v>2028</x:v>
      </x:c>
      <x:c r="C16" s="46" t="str">
        <x:v>Detailed</x:v>
      </x:c>
      <x:c r="D16" s="52" t="n">
        <x:v>25.74125234320618</x:v>
      </x:c>
      <x:c r="E16" s="54" t="n">
        <x:v>0.13757153288120114</x:v>
      </x:c>
      <x:c r="F16" s="52" t="n">
        <x:v>1.8423408884850772</x:v>
      </x:c>
      <x:c r="G16" s="52" t="n">
        <x:v>1.4372834934962848</x:v>
      </x:c>
      <x:c r="H16" s="52" t="n">
        <x:v>2.913241138775068</x:v>
      </x:c>
      <x:c r="I16" s="52" t="n">
        <x:v>1.5959576452787831</x:v>
      </x:c>
      <x:c r="J16" s="52" t="n">
        <x:v>1.5</x:v>
      </x:c>
      <x:c r="K16" s="58" t="n">
        <x:f>IFERROR(H16-J16,"")</x:f>
        <x:v>1.413241138775068</x:v>
      </x:c>
      <x:c r="L16" s="52" t="n">
        <x:v>0.7186417467481424</x:v>
      </x:c>
      <x:c r="M16" s="58" t="n">
        <x:f>IFERROR(L16/Q16,"")</x:f>
        <x:v>0.25626955036066257</x:v>
      </x:c>
      <x:c r="N16" s="52" t="n">
        <x:v>-2.866964661899035</x:v>
      </x:c>
      <x:c r="O16" s="52" t="n">
        <x:v>16.3053301578892</x:v>
      </x:c>
      <x:c r="P16" s="54" t="n">
        <x:v>0.09611244450613196</x:v>
      </x:c>
      <x:c r="Q16" s="52" t="n">
        <x:v>2.80424165</x:v>
      </x:c>
      <x:c r="R16" s="20" t="str">
        <x:v>直接读取审计修复模型R4/R6；行业底层与统一模型一致。</x:v>
      </x:c>
    </x:row>
    <x:row r="17">
      <x:c r="A17" s="46" t="str">
        <x:v>梅花生物</x:v>
      </x:c>
      <x:c r="B17" s="46" t="n">
        <x:v>2029</x:v>
      </x:c>
      <x:c r="C17" s="46" t="str">
        <x:v>Detailed</x:v>
      </x:c>
      <x:c r="D17" s="52" t="n">
        <x:v>26.215025289429732</x:v>
      </x:c>
      <x:c r="E17" s="54" t="n">
        <x:v>0.14077064087288418</x:v>
      </x:c>
      <x:c r="F17" s="52" t="n">
        <x:v>1.9863292666789572</x:v>
      </x:c>
      <x:c r="G17" s="52" t="n">
        <x:v>1.557304750229965</x:v>
      </x:c>
      <x:c r="H17" s="52" t="n">
        <x:v>3.030206267595749</x:v>
      </x:c>
      <x:c r="I17" s="52" t="n">
        <x:v>1.5729015173657839</x:v>
      </x:c>
      <x:c r="J17" s="52" t="n">
        <x:v>1.3</x:v>
      </x:c>
      <x:c r="K17" s="58" t="n">
        <x:f>IFERROR(H17-J17,"")</x:f>
        <x:v>1.7302062675957488</x:v>
      </x:c>
      <x:c r="L17" s="52" t="n">
        <x:v>0.7786523751149825</x:v>
      </x:c>
      <x:c r="M17" s="58" t="n">
        <x:f>IFERROR(L17/Q17,"")</x:f>
        <x:v>0.2776694993867531</x:v>
      </x:c>
      <x:c r="N17" s="52" t="n">
        <x:v>-3.818518554379801</x:v>
      </x:c>
      <x:c r="O17" s="52" t="n">
        <x:v>16.132428640523415</x:v>
      </x:c>
      <x:c r="P17" s="54" t="n">
        <x:v>0.10409966281392638</x:v>
      </x:c>
      <x:c r="Q17" s="52" t="n">
        <x:v>2.80424165</x:v>
      </x:c>
      <x:c r="R17" s="20" t="str">
        <x:v>直接读取审计修复模型R4/R6；行业底层与统一模型一致。</x:v>
      </x:c>
    </x:row>
    <x:row r="18">
      <x:c r="A18" s="46" t="str">
        <x:v>梅花生物</x:v>
      </x:c>
      <x:c r="B18" s="46" t="n">
        <x:v>2030</x:v>
      </x:c>
      <x:c r="C18" s="46" t="str">
        <x:v>Detailed</x:v>
      </x:c>
      <x:c r="D18" s="52" t="n">
        <x:v>27.13876227805903</x:v>
      </x:c>
      <x:c r="E18" s="54" t="n">
        <x:v>0.15782330815108386</x:v>
      </x:c>
      <x:c r="F18" s="52" t="n">
        <x:v>2.546248456053343</x:v>
      </x:c>
      <x:c r="G18" s="52" t="n">
        <x:v>2.0286173762550463</x:v>
      </x:c>
      <x:c r="H18" s="52" t="n">
        <x:v>3.5026655883824698</x:v>
      </x:c>
      <x:c r="I18" s="52" t="n">
        <x:v>1.5740482121274237</x:v>
      </x:c>
      <x:c r="J18" s="52" t="n">
        <x:v>1.3</x:v>
      </x:c>
      <x:c r="K18" s="58" t="n">
        <x:f>IFERROR(H18-J18,"")</x:f>
        <x:v>2.2026655883824695</x:v>
      </x:c>
      <x:c r="L18" s="52" t="n">
        <x:v>1.0143086881275232</x:v>
      </x:c>
      <x:c r="M18" s="58" t="n">
        <x:f>IFERROR(L18/Q18,"")</x:f>
        <x:v>0.3617051647911738</x:v>
      </x:c>
      <x:c r="N18" s="52" t="n">
        <x:v>-5.006875454634747</x:v>
      </x:c>
      <x:c r="O18" s="52" t="n">
        <x:v>15.95838042839599</x:v>
      </x:c>
      <x:c r="P18" s="54" t="n">
        <x:v>0.13488667007411292</x:v>
      </x:c>
      <x:c r="Q18" s="52" t="n">
        <x:v>2.80424165</x:v>
      </x:c>
      <x:c r="R18" s="20" t="str">
        <x:v>直接读取审计修复模型R4/R6；行业底层与统一模型一致。</x:v>
      </x:c>
    </x:row>
    <x:row r="19">
      <x:c r="A19" s="46" t="str">
        <x:v>梅花生物</x:v>
      </x:c>
      <x:c r="B19" s="46" t="n">
        <x:v>2031</x:v>
      </x:c>
      <x:c r="C19" s="46" t="str">
        <x:v>Long-term coarse</x:v>
      </x:c>
      <x:c r="D19" s="52" t="n">
        <x:v>27.274456089449323</x:v>
      </x:c>
      <x:c r="E19" s="54" t="n">
        <x:v>0.15782330815108386</x:v>
      </x:c>
      <x:c r="F19" s="52" t="n">
        <x:v>2.5589796983336095</x:v>
      </x:c>
      <x:c r="G19" s="52" t="n">
        <x:v>2.0387604631363216</x:v>
      </x:c>
      <x:c r="H19" s="52" t="n">
        <x:v>3.61386030230202</x:v>
      </x:c>
      <x:c r="I19" s="52" t="n">
        <x:v>1.5819184531880608</x:v>
      </x:c>
      <x:c r="J19" s="52" t="n">
        <x:v>1.6617103553300407</x:v>
      </x:c>
      <x:c r="K19" s="58" t="n">
        <x:f>IFERROR(H19-J19,"")</x:f>
        <x:v>1.9521499469719794</x:v>
      </x:c>
      <x:c r="L19" s="52" t="n">
        <x:v>1.0193802315681608</x:v>
      </x:c>
      <x:c r="M19" s="58" t="n">
        <x:f>IFERROR(L19/Q19,"")</x:f>
        <x:v>0.3635136906151297</x:v>
      </x:c>
      <x:c r="N19" s="52" t="n">
        <x:v>-5.939645170038565</x:v>
      </x:c>
      <x:c r="O19" s="52" t="n">
        <x:v>16.044990944560332</x:v>
      </x:c>
      <x:c r="P19" s="54" t="n">
        <x:v>0.13593147535835</x:v>
      </x:c>
      <x:c r="Q19" s="52" t="n">
        <x:v>2.80424165</x:v>
      </x:c>
      <x:c r="R19" s="20" t="str">
        <x:v>直接读取审计修复模型R4/R6；行业底层与统一模型一致。</x:v>
      </x:c>
    </x:row>
    <x:row r="20">
      <x:c r="A20" s="46" t="str">
        <x:v>梅花生物</x:v>
      </x:c>
      <x:c r="B20" s="46" t="n">
        <x:v>2032</x:v>
      </x:c>
      <x:c r="C20" s="46" t="str">
        <x:v>Long-term coarse</x:v>
      </x:c>
      <x:c r="D20" s="52" t="n">
        <x:v>27.410828369896567</x:v>
      </x:c>
      <x:c r="E20" s="54" t="n">
        <x:v>0.15782330815108386</x:v>
      </x:c>
      <x:c r="F20" s="52" t="n">
        <x:v>2.5717745968252776</x:v>
      </x:c>
      <x:c r="G20" s="52" t="n">
        <x:v>2.048954265452003</x:v>
      </x:c>
      <x:c r="H20" s="52" t="n">
        <x:v>3.63192960381353</x:v>
      </x:c>
      <x:c r="I20" s="52" t="n">
        <x:v>1.589828045454001</x:v>
      </x:c>
      <x:c r="J20" s="52" t="n">
        <x:v>1.6700530001768028</x:v>
      </x:c>
      <x:c r="K20" s="58" t="n">
        <x:f>IFERROR(H20-J20,"")</x:f>
        <x:v>1.961876603636727</x:v>
      </x:c>
      <x:c r="L20" s="52" t="n">
        <x:v>1.0244771327260016</x:v>
      </x:c>
      <x:c r="M20" s="58" t="n">
        <x:f>IFERROR(L20/Q20,"")</x:f>
        <x:v>0.36533125906820535</x:v>
      </x:c>
      <x:c r="N20" s="52" t="n">
        <x:v>-6.87704464094929</x:v>
      </x:c>
      <x:c r="O20" s="52" t="n">
        <x:v>16.132068606375608</x:v>
      </x:c>
      <x:c r="P20" s="54" t="n">
        <x:v>0.13587372108014148</x:v>
      </x:c>
      <x:c r="Q20" s="52" t="n">
        <x:v>2.80424165</x:v>
      </x:c>
      <x:c r="R20" s="20" t="str">
        <x:v>直接读取审计修复模型R4/R6；行业底层与统一模型一致。</x:v>
      </x:c>
    </x:row>
    <x:row r="21">
      <x:c r="A21" s="46" t="str">
        <x:v>梅花生物</x:v>
      </x:c>
      <x:c r="B21" s="46" t="n">
        <x:v>2033</x:v>
      </x:c>
      <x:c r="C21" s="46" t="str">
        <x:v>Long-term coarse</x:v>
      </x:c>
      <x:c r="D21" s="52" t="n">
        <x:v>27.547882511746046</x:v>
      </x:c>
      <x:c r="E21" s="54" t="n">
        <x:v>0.15782330815108386</x:v>
      </x:c>
      <x:c r="F21" s="52" t="n">
        <x:v>2.584633469809403</x:v>
      </x:c>
      <x:c r="G21" s="52" t="n">
        <x:v>2.0591990367792623</x:v>
      </x:c>
      <x:c r="H21" s="52" t="n">
        <x:v>3.6500892518325965</x:v>
      </x:c>
      <x:c r="I21" s="52" t="n">
        <x:v>1.5977771856812708</x:v>
      </x:c>
      <x:c r="J21" s="52" t="n">
        <x:v>1.6784375287131488</x:v>
      </x:c>
      <x:c r="K21" s="58" t="n">
        <x:f>IFERROR(H21-J21,"")</x:f>
        <x:v>1.9716517231194477</x:v>
      </x:c>
      <x:c r="L21" s="52" t="n">
        <x:v>1.0295995183896312</x:v>
      </x:c>
      <x:c r="M21" s="58" t="n">
        <x:f>IFERROR(L21/Q21,"")</x:f>
        <x:v>0.36715791536354625</x:v>
      </x:c>
      <x:c r="N21" s="52" t="n">
        <x:v>-7.819096845679107</x:v>
      </x:c>
      <x:c r="O21" s="52" t="n">
        <x:v>16.21961592003542</x:v>
      </x:c>
      <x:c r="P21" s="54" t="n">
        <x:v>0.13581601585812153</x:v>
      </x:c>
      <x:c r="Q21" s="52" t="n">
        <x:v>2.80424165</x:v>
      </x:c>
      <x:c r="R21" s="20" t="str">
        <x:v>直接读取审计修复模型R4/R6；行业底层与统一模型一致。</x:v>
      </x:c>
    </x:row>
    <x:row r="22">
      <x:c r="A22" s="46" t="str">
        <x:v>梅花生物</x:v>
      </x:c>
      <x:c r="B22" s="46" t="n">
        <x:v>2034</x:v>
      </x:c>
      <x:c r="C22" s="46" t="str">
        <x:v>Long-term coarse</x:v>
      </x:c>
      <x:c r="D22" s="52" t="n">
        <x:v>27.685621924304773</x:v>
      </x:c>
      <x:c r="E22" s="54" t="n">
        <x:v>0.15782330815108386</x:v>
      </x:c>
      <x:c r="F22" s="52" t="n">
        <x:v>2.59755663715845</x:v>
      </x:c>
      <x:c r="G22" s="52" t="n">
        <x:v>2.069495031963158</x:v>
      </x:c>
      <x:c r="H22" s="52" t="n">
        <x:v>3.668339698091759</x:v>
      </x:c>
      <x:c r="I22" s="52" t="n">
        <x:v>1.6057660716096769</x:v>
      </x:c>
      <x:c r="J22" s="52" t="n">
        <x:v>1.686864151209854</x:v>
      </x:c>
      <x:c r="K22" s="58" t="n">
        <x:f>IFERROR(H22-J22,"")</x:f>
        <x:v>1.9814755468819052</x:v>
      </x:c>
      <x:c r="L22" s="52" t="n">
        <x:v>1.034747515981579</x:v>
      </x:c>
      <x:c r="M22" s="58" t="n">
        <x:f>IFERROR(L22/Q22,"")</x:f>
        <x:v>0.3689937049403639</x:v>
      </x:c>
      <x:c r="N22" s="52" t="n">
        <x:v>-8.765824876579433</x:v>
      </x:c>
      <x:c r="O22" s="52" t="n">
        <x:v>16.307635405116674</x:v>
      </x:c>
      <x:c r="P22" s="54" t="n">
        <x:v>0.1357583596298147</x:v>
      </x:c>
      <x:c r="Q22" s="52" t="n">
        <x:v>2.80424165</x:v>
      </x:c>
      <x:c r="R22" s="20" t="str">
        <x:v>直接读取审计修复模型R4/R6；行业底层与统一模型一致。</x:v>
      </x:c>
    </x:row>
    <x:row r="23">
      <x:c r="A23" s="46" t="str">
        <x:v>梅花生物</x:v>
      </x:c>
      <x:c r="B23" s="46" t="n">
        <x:v>2035</x:v>
      </x:c>
      <x:c r="C23" s="46" t="str">
        <x:v>Long-term coarse</x:v>
      </x:c>
      <x:c r="D23" s="52" t="n">
        <x:v>27.824050033926294</x:v>
      </x:c>
      <x:c r="E23" s="54" t="n">
        <x:v>0.15782330815108386</x:v>
      </x:c>
      <x:c r="F23" s="52" t="n">
        <x:v>2.610544420344242</x:v>
      </x:c>
      <x:c r="G23" s="52" t="n">
        <x:v>2.0798425071229745</x:v>
      </x:c>
      <x:c r="H23" s="52" t="n">
        <x:v>3.6866813965822183</x:v>
      </x:c>
      <x:c r="I23" s="52" t="n">
        <x:v>1.6137949019677251</x:v>
      </x:c>
      <x:c r="J23" s="52" t="n">
        <x:v>1.6953330789933085</x:v>
      </x:c>
      <x:c r="K23" s="58" t="n">
        <x:f>IFERROR(H23-J23,"")</x:f>
        <x:v>1.9913483175889097</x:v>
      </x:c>
      <x:c r="L23" s="52" t="n">
        <x:v>1.0399212535614872</x:v>
      </x:c>
      <x:c r="M23" s="58" t="n">
        <x:f>IFERROR(L23/Q23,"")</x:f>
        <x:v>0.37083867346506577</x:v>
      </x:c>
      <x:c r="N23" s="52" t="n">
        <x:v>-9.717251940606856</x:v>
      </x:c>
      <x:c r="O23" s="52" t="n">
        <x:v>16.396129594650738</x:v>
      </x:c>
      <x:c r="P23" s="54" t="n">
        <x:v>0.1357007523328514</x:v>
      </x:c>
      <x:c r="Q23" s="52" t="n">
        <x:v>2.80424165</x:v>
      </x:c>
      <x:c r="R23" s="20" t="str">
        <x:v>直接读取审计修复模型R4/R6；行业底层与统一模型一致。</x:v>
      </x:c>
    </x:row>
    <x:row r="24">
      <x:c r="A24" s="46" t="str">
        <x:v>星湖科技</x:v>
      </x:c>
      <x:c r="B24" s="46" t="n">
        <x:v>2026</x:v>
      </x:c>
      <x:c r="C24" s="46" t="str">
        <x:v>Detailed</x:v>
      </x:c>
      <x:c r="D24" s="52" t="n">
        <x:v>14.786797452894309</x:v>
      </x:c>
      <x:c r="E24" s="54" t="n">
        <x:v>0.10778936000442503</x:v>
      </x:c>
      <x:c r="F24" s="52" t="n">
        <x:v>0.2926212581078406</x:v>
      </x:c>
      <x:c r="G24" s="52" t="n">
        <x:v>0.15992686698039732</x:v>
      </x:c>
      <x:c r="H24" s="52" t="n">
        <x:v>0.859525459786495</x:v>
      </x:c>
      <x:c r="I24" s="52" t="n">
        <x:v>0.95</x:v>
      </x:c>
      <x:c r="J24" s="52" t="n">
        <x:v>1.4</x:v>
      </x:c>
      <x:c r="K24" s="58" t="n">
        <x:f>IFERROR(H24-J24,"")</x:f>
        <x:v>-0.5404745402135049</x:v>
      </x:c>
      <x:c r="L24" s="52" t="n">
        <x:v>0</x:v>
      </x:c>
      <x:c r="M24" s="58" t="n">
        <x:f>IFERROR(L24/Q24,"")</x:f>
        <x:v>0</x:v>
      </x:c>
      <x:c r="N24" s="52" t="n">
        <x:v>6.0512588150935045</x:v>
      </x:c>
      <x:c r="O24" s="52" t="n">
        <x:v>14.0314663683839</x:v>
      </x:c>
      <x:c r="P24" s="54" t="n">
        <x:v>0.017538540477728962</x:v>
      </x:c>
      <x:c r="Q24" s="52" t="n">
        <x:v>1.6614726</x:v>
      </x:c>
      <x:c r="R24" s="20" t="str">
        <x:v>直接读取审计修复模型R5；2023后为并购后可比口径；2031-35为模型长期归一化。</x:v>
      </x:c>
    </x:row>
    <x:row r="25">
      <x:c r="A25" s="46" t="str">
        <x:v>星湖科技</x:v>
      </x:c>
      <x:c r="B25" s="46" t="n">
        <x:v>2027</x:v>
      </x:c>
      <x:c r="C25" s="46" t="str">
        <x:v>Detailed</x:v>
      </x:c>
      <x:c r="D25" s="52" t="n">
        <x:v>15.336426078884799</x:v>
      </x:c>
      <x:c r="E25" s="54" t="n">
        <x:v>0.08178571444450343</x:v>
      </x:c>
      <x:c r="F25" s="52" t="n">
        <x:v>-0.06463207889718507</x:v>
      </x:c>
      <x:c r="G25" s="52" t="n">
        <x:v>-0.15223894926322523</x:v>
      </x:c>
      <x:c r="H25" s="52" t="n">
        <x:v>1.0167321754021974</x:v>
      </x:c>
      <x:c r="I25" s="52" t="n">
        <x:v>1.15</x:v>
      </x:c>
      <x:c r="J25" s="52" t="n">
        <x:v>1.6</x:v>
      </x:c>
      <x:c r="K25" s="58" t="n">
        <x:f>IFERROR(H25-J25,"")</x:f>
        <x:v>-0.5832678245978027</x:v>
      </x:c>
      <x:c r="L25" s="52" t="n">
        <x:v>0</x:v>
      </x:c>
      <x:c r="M25" s="58" t="n">
        <x:f>IFERROR(L25/Q25,"")</x:f>
        <x:v>0</x:v>
      </x:c>
      <x:c r="N25" s="52" t="n">
        <x:v>6.634526639691307</x:v>
      </x:c>
      <x:c r="O25" s="52" t="n">
        <x:v>14.462495243718479</x:v>
      </x:c>
      <x:c r="P25" s="54" t="n">
        <x:v>-0.003719967438517327</x:v>
      </x:c>
      <x:c r="Q25" s="52" t="n">
        <x:v>1.6614726</x:v>
      </x:c>
      <x:c r="R25" s="20" t="str">
        <x:v>直接读取审计修复模型R5；2023后为并购后可比口径；2031-35为模型长期归一化。</x:v>
      </x:c>
    </x:row>
    <x:row r="26">
      <x:c r="A26" s="46" t="str">
        <x:v>星湖科技</x:v>
      </x:c>
      <x:c r="B26" s="46" t="n">
        <x:v>2028</x:v>
      </x:c>
      <x:c r="C26" s="46" t="str">
        <x:v>Detailed</x:v>
      </x:c>
      <x:c r="D26" s="52" t="n">
        <x:v>17.077322692867345</x:v>
      </x:c>
      <x:c r="E26" s="54" t="n">
        <x:v>0.1147699711418247</x:v>
      </x:c>
      <x:c r="F26" s="52" t="n">
        <x:v>0.5254687264391563</x:v>
      </x:c>
      <x:c r="G26" s="52" t="n">
        <x:v>0.3220781187891708</x:v>
      </x:c>
      <x:c r="H26" s="52" t="n">
        <x:v>1.5333750708552532</x:v>
      </x:c>
      <x:c r="I26" s="52" t="n">
        <x:v>1.3</x:v>
      </x:c>
      <x:c r="J26" s="52" t="n">
        <x:v>1</x:v>
      </x:c>
      <x:c r="K26" s="58" t="n">
        <x:f>IFERROR(H26-J26,"")</x:f>
        <x:v>0.5333750708552532</x:v>
      </x:c>
      <x:c r="L26" s="52" t="n">
        <x:v>0.1610390593945854</x:v>
      </x:c>
      <x:c r="M26" s="58" t="n">
        <x:f>IFERROR(L26/Q26,"")</x:f>
        <x:v>0.0969254981361627</x:v>
      </x:c>
      <x:c r="N26" s="52" t="n">
        <x:v>6.1011515688360545</x:v>
      </x:c>
      <x:c r="O26" s="52" t="n">
        <x:v>14.251198291652397</x:v>
      </x:c>
      <x:c r="P26" s="54" t="n">
        <x:v>0.030012464620709604</x:v>
      </x:c>
      <x:c r="Q26" s="52" t="n">
        <x:v>1.6614726</x:v>
      </x:c>
      <x:c r="R26" s="20" t="str">
        <x:v>直接读取审计修复模型R5；2023后为并购后可比口径；2031-35为模型长期归一化。</x:v>
      </x:c>
    </x:row>
    <x:row r="27">
      <x:c r="A27" s="46" t="str">
        <x:v>星湖科技</x:v>
      </x:c>
      <x:c r="B27" s="46" t="n">
        <x:v>2029</x:v>
      </x:c>
      <x:c r="C27" s="46" t="str">
        <x:v>Detailed</x:v>
      </x:c>
      <x:c r="D27" s="52" t="n">
        <x:v>17.7011420585695</x:v>
      </x:c>
      <x:c r="E27" s="54" t="n">
        <x:v>0.1148148943452623</x:v>
      </x:c>
      <x:c r="F27" s="52" t="n">
        <x:v>0.5808611064424369</x:v>
      </x:c>
      <x:c r="G27" s="52" t="n">
        <x:v>0.37624722155388696</x:v>
      </x:c>
      <x:c r="H27" s="52" t="n">
        <x:v>1.8054900921050296</x:v>
      </x:c>
      <x:c r="I27" s="52" t="n">
        <x:v>1.4</x:v>
      </x:c>
      <x:c r="J27" s="52" t="n">
        <x:v>0.8</x:v>
      </x:c>
      <x:c r="K27" s="58" t="n">
        <x:f>IFERROR(H27-J27,"")</x:f>
        <x:v>1.0054900921050296</x:v>
      </x:c>
      <x:c r="L27" s="52" t="n">
        <x:v>0.18812361077694348</x:v>
      </x:c>
      <x:c r="M27" s="58" t="n">
        <x:f>IFERROR(L27/Q27,"")</x:f>
        <x:v>0.11322703171688987</x:v>
      </x:c>
      <x:c r="N27" s="52" t="n">
        <x:v>5.25670053612561</x:v>
      </x:c>
      <x:c r="O27" s="52" t="n">
        <x:v>13.621955421101253</x:v>
      </x:c>
      <x:c r="P27" s="54" t="n">
        <x:v>0.034176692898935185</x:v>
      </x:c>
      <x:c r="Q27" s="52" t="n">
        <x:v>1.6614726</x:v>
      </x:c>
      <x:c r="R27" s="20" t="str">
        <x:v>直接读取审计修复模型R5；2023后为并购后可比口径；2031-35为模型长期归一化。</x:v>
      </x:c>
    </x:row>
    <x:row r="28">
      <x:c r="A28" s="46" t="str">
        <x:v>星湖科技</x:v>
      </x:c>
      <x:c r="B28" s="46" t="n">
        <x:v>2030</x:v>
      </x:c>
      <x:c r="C28" s="46" t="str">
        <x:v>Detailed</x:v>
      </x:c>
      <x:c r="D28" s="52" t="n">
        <x:v>18.7103736129099</x:v>
      </x:c>
      <x:c r="E28" s="54" t="n">
        <x:v>0.13978700452402648</x:v>
      </x:c>
      <x:c r="F28" s="52" t="n">
        <x:v>1.11863719184127</x:v>
      </x:c>
      <x:c r="G28" s="52" t="n">
        <x:v>0.8310726085173814</x:v>
      </x:c>
      <x:c r="H28" s="52" t="n">
        <x:v>2.190241768626745</x:v>
      </x:c>
      <x:c r="I28" s="52" t="n">
        <x:v>1.45</x:v>
      </x:c>
      <x:c r="J28" s="52" t="n">
        <x:v>0.8</x:v>
      </x:c>
      <x:c r="K28" s="58" t="n">
        <x:f>IFERROR(H28-J28,"")</x:f>
        <x:v>1.3902417686267448</x:v>
      </x:c>
      <x:c r="L28" s="52" t="n">
        <x:v>0.4155363042586907</x:v>
      </x:c>
      <x:c r="M28" s="58" t="n">
        <x:f>IFERROR(L28/Q28,"")</x:f>
        <x:v>0.250101207963761</x:v>
      </x:c>
      <x:c r="N28" s="52" t="n">
        <x:v>4.054582378275809</x:v>
      </x:c>
      <x:c r="O28" s="52" t="n">
        <x:v>13.06278626099189</x:v>
      </x:c>
      <x:c r="P28" s="54" t="n">
        <x:v>0.06874958792839923</x:v>
      </x:c>
      <x:c r="Q28" s="52" t="n">
        <x:v>1.6614726</x:v>
      </x:c>
      <x:c r="R28" s="20" t="str">
        <x:v>直接读取审计修复模型R5；2023后为并购后可比口径；2031-35为模型长期归一化。</x:v>
      </x:c>
    </x:row>
    <x:row r="29">
      <x:c r="A29" s="46" t="str">
        <x:v>星湖科技</x:v>
      </x:c>
      <x:c r="B29" s="46" t="n">
        <x:v>2031</x:v>
      </x:c>
      <x:c r="C29" s="46" t="str">
        <x:v>Long-term coarse</x:v>
      </x:c>
      <x:c r="D29" s="52" t="n">
        <x:v>18.80392548097445</x:v>
      </x:c>
      <x:c r="E29" s="54" t="n">
        <x:v>0.14182960361922117</x:v>
      </x:c>
      <x:c r="F29" s="52" t="n">
        <x:v>1.170160829166413</x:v>
      </x:c>
      <x:c r="G29" s="52" t="n">
        <x:v>0.8930367289127353</x:v>
      </x:c>
      <x:c r="H29" s="52" t="n">
        <x:v>2.3418670607869254</x:v>
      </x:c>
      <x:c r="I29" s="52" t="n">
        <x:v>1.4572499999999997</x:v>
      </x:c>
      <x:c r="J29" s="52" t="n">
        <x:v>1.3115249999999998</x:v>
      </x:c>
      <x:c r="K29" s="58" t="n">
        <x:f>IFERROR(H29-J29,"")</x:f>
        <x:v>1.0303420607869256</x:v>
      </x:c>
      <x:c r="L29" s="52" t="n">
        <x:v>0.44651836445636767</x:v>
      </x:c>
      <x:c r="M29" s="58" t="n">
        <x:f>IFERROR(L29/Q29,"")</x:f>
        <x:v>0.2687485574281319</x:v>
      </x:c>
      <x:c r="N29" s="52" t="n">
        <x:v>3.4397766217475736</x:v>
      </x:c>
      <x:c r="O29" s="52" t="n">
        <x:v>12.925480929117702</x:v>
      </x:c>
      <x:c r="P29" s="54" t="n">
        <x:v>0.07384346735373182</x:v>
      </x:c>
      <x:c r="Q29" s="52" t="n">
        <x:v>1.6614726</x:v>
      </x:c>
      <x:c r="R29" s="20" t="str">
        <x:v>直接读取审计修复模型R5；2023后为并购后可比口径；2031-35为模型长期归一化。</x:v>
      </x:c>
    </x:row>
    <x:row r="30">
      <x:c r="A30" s="46" t="str">
        <x:v>星湖科技</x:v>
      </x:c>
      <x:c r="B30" s="46" t="n">
        <x:v>2032</x:v>
      </x:c>
      <x:c r="C30" s="46" t="str">
        <x:v>Long-term coarse</x:v>
      </x:c>
      <x:c r="D30" s="52" t="n">
        <x:v>18.89794510837932</x:v>
      </x:c>
      <x:c r="E30" s="54" t="n">
        <x:v>0.1438722027144159</x:v>
      </x:c>
      <x:c r="F30" s="52" t="n">
        <x:v>1.2221717369350116</x:v>
      </x:c>
      <x:c r="G30" s="52" t="n">
        <x:v>0.9457684876900492</x:v>
      </x:c>
      <x:c r="H30" s="52" t="n">
        <x:v>2.4018429712236107</x:v>
      </x:c>
      <x:c r="I30" s="52" t="n">
        <x:v>1.4645362499999997</x:v>
      </x:c>
      <x:c r="J30" s="52" t="n">
        <x:v>1.3180826249999995</x:v>
      </x:c>
      <x:c r="K30" s="58" t="n">
        <x:f>IFERROR(H30-J30,"")</x:f>
        <x:v>1.0837603462236112</x:v>
      </x:c>
      <x:c r="L30" s="52" t="n">
        <x:v>0.4728842438450246</x:v>
      </x:c>
      <x:c r="M30" s="58" t="n">
        <x:f>IFERROR(L30/Q30,"")</x:f>
        <x:v>0.2846175397927264</x:v>
      </x:c>
      <x:c r="N30" s="52" t="n">
        <x:v>2.80253463998033</x:v>
      </x:c>
      <x:c r="O30" s="52" t="n">
        <x:v>12.78748907058414</x:v>
      </x:c>
      <x:c r="P30" s="54" t="n">
        <x:v>0.07795138595800723</x:v>
      </x:c>
      <x:c r="Q30" s="52" t="n">
        <x:v>1.6614726</x:v>
      </x:c>
      <x:c r="R30" s="20" t="str">
        <x:v>直接读取审计修复模型R5；2023后为并购后可比口径；2031-35为模型长期归一化。</x:v>
      </x:c>
    </x:row>
    <x:row r="31">
      <x:c r="A31" s="46" t="str">
        <x:v>星湖科技</x:v>
      </x:c>
      <x:c r="B31" s="46" t="n">
        <x:v>2033</x:v>
      </x:c>
      <x:c r="C31" s="46" t="str">
        <x:v>Long-term coarse</x:v>
      </x:c>
      <x:c r="D31" s="52" t="n">
        <x:v>18.992434833921216</x:v>
      </x:c>
      <x:c r="E31" s="54" t="n">
        <x:v>0.14591480180961058</x:v>
      </x:c>
      <x:c r="F31" s="52" t="n">
        <x:v>1.2746734997605669</x:v>
      </x:c>
      <x:c r="G31" s="52" t="n">
        <x:v>0.9992707017079875</x:v>
      </x:c>
      <x:c r="H31" s="52" t="n">
        <x:v>2.462625557659216</x:v>
      </x:c>
      <x:c r="I31" s="52" t="n">
        <x:v>1.4718589312499994</x:v>
      </x:c>
      <x:c r="J31" s="52" t="n">
        <x:v>1.3246730381249994</x:v>
      </x:c>
      <x:c r="K31" s="58" t="n">
        <x:f>IFERROR(H31-J31,"")</x:f>
        <x:v>1.1379525195342168</x:v>
      </x:c>
      <x:c r="L31" s="52" t="n">
        <x:v>0.49963535085399374</x:v>
      </x:c>
      <x:c r="M31" s="58" t="n">
        <x:f>IFERROR(L31/Q31,"")</x:f>
        <x:v>0.30071838130462925</x:v>
      </x:c>
      <x:c r="N31" s="52" t="n">
        <x:v>2.1374663642911385</x:v>
      </x:c>
      <x:c r="O31" s="52" t="n">
        <x:v>12.64880725275791</x:v>
      </x:c>
      <x:c r="P31" s="54" t="n">
        <x:v>0.0821843130396692</x:v>
      </x:c>
      <x:c r="Q31" s="52" t="n">
        <x:v>1.6614726</x:v>
      </x:c>
      <x:c r="R31" s="20" t="str">
        <x:v>直接读取审计修复模型R5；2023后为并购后可比口径；2031-35为模型长期归一化。</x:v>
      </x:c>
    </x:row>
    <x:row r="32">
      <x:c r="A32" s="46" t="str">
        <x:v>星湖科技</x:v>
      </x:c>
      <x:c r="B32" s="46" t="n">
        <x:v>2034</x:v>
      </x:c>
      <x:c r="C32" s="46" t="str">
        <x:v>Long-term coarse</x:v>
      </x:c>
      <x:c r="D32" s="52" t="n">
        <x:v>19.087397008090818</x:v>
      </x:c>
      <x:c r="E32" s="54" t="n">
        <x:v>0.1479574009048053</x:v>
      </x:c>
      <x:c r="F32" s="52" t="n">
        <x:v>1.3276697259209542</x:v>
      </x:c>
      <x:c r="G32" s="52" t="n">
        <x:v>1.0536347268808082</x:v>
      </x:c>
      <x:c r="H32" s="52" t="n">
        <x:v>2.5243063571117927</x:v>
      </x:c>
      <x:c r="I32" s="52" t="n">
        <x:v>1.4792182259062492</x:v>
      </x:c>
      <x:c r="J32" s="52" t="n">
        <x:v>1.3312964033156243</x:v>
      </x:c>
      <x:c r="K32" s="58" t="n">
        <x:f>IFERROR(H32-J32,"")</x:f>
        <x:v>1.1930099537961685</x:v>
      </x:c>
      <x:c r="L32" s="52" t="n">
        <x:v>0.5268173634404041</x:v>
      </x:c>
      <x:c r="M32" s="58" t="n">
        <x:f>IFERROR(L32/Q32,"")</x:f>
        <x:v>0.3170785744166976</x:v>
      </x:c>
      <x:c r="N32" s="52" t="n">
        <x:v>1.4440917613489634</x:v>
      </x:c>
      <x:c r="O32" s="52" t="n">
        <x:v>12.509432025842552</x:v>
      </x:c>
      <x:c r="P32" s="54" t="n">
        <x:v>0.08654732655963082</x:v>
      </x:c>
      <x:c r="Q32" s="52" t="n">
        <x:v>1.6614726</x:v>
      </x:c>
      <x:c r="R32" s="20" t="str">
        <x:v>直接读取审计修复模型R5；2023后为并购后可比口径；2031-35为模型长期归一化。</x:v>
      </x:c>
    </x:row>
    <x:row r="33">
      <x:c r="A33" s="46" t="str">
        <x:v>星湖科技</x:v>
      </x:c>
      <x:c r="B33" s="46" t="n">
        <x:v>2035</x:v>
      </x:c>
      <x:c r="C33" s="46" t="str">
        <x:v>Long-term coarse</x:v>
      </x:c>
      <x:c r="D33" s="52" t="n">
        <x:v>19.182833993131272</x:v>
      </x:c>
      <x:c r="E33" s="54" t="n">
        <x:v>0.15</x:v>
      </x:c>
      <x:c r="F33" s="52" t="n">
        <x:v>1.3811640475054516</x:v>
      </x:c>
      <x:c r="G33" s="52" t="n">
        <x:v>1.1088714140683473</x:v>
      </x:c>
      <x:c r="H33" s="52" t="n">
        <x:v>2.586896402450487</x:v>
      </x:c>
      <x:c r="I33" s="52" t="n">
        <x:v>1.4866143170357804</x:v>
      </x:c>
      <x:c r="J33" s="52" t="n">
        <x:v>1.3379528853322022</x:v>
      </x:c>
      <x:c r="K33" s="58" t="n">
        <x:f>IFERROR(H33-J33,"")</x:f>
        <x:v>1.2489435171182848</x:v>
      </x:c>
      <x:c r="L33" s="52" t="n">
        <x:v>0.5544357070341737</x:v>
      </x:c>
      <x:c r="M33" s="58" t="n">
        <x:f>IFERROR(L33/Q33,"")</x:f>
        <x:v>0.33370138456341303</x:v>
      </x:c>
      <x:c r="N33" s="52" t="n">
        <x:v>0.721965607671083</x:v>
      </x:c>
      <x:c r="O33" s="52" t="n">
        <x:v>12.369359922792615</x:v>
      </x:c>
      <x:c r="P33" s="54" t="n">
        <x:v>0.09104578078330701</x:v>
      </x:c>
      <x:c r="Q33" s="52" t="n">
        <x:v>1.6614726</x:v>
      </x:c>
      <x:c r="R33" s="20" t="str">
        <x:v>直接读取审计修复模型R5；2023后为并购后可比口径；2031-35为模型长期归一化。</x:v>
      </x:c>
    </x:row>
  </x:sheetData>
  <x:mergeCells>
    <x:mergeCell ref="A1:R1"/>
  </x:mergeCells>
  <x:conditionalFormatting sqref="P4:P33">
    <x:cfRule type="cellIs" dxfId="2" priority="1" operator="lessThan">
      <x:formula>0.11</x:formula>
    </x:cfRule>
    <x:cfRule type="cellIs" dxfId="3" priority="2" operator="greaterThanOrEqual">
      <x:formula>0.11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58" hidden="0" customWidth="1"/>
  </x:cols>
  <x:sheetData>
    <x:row r="1" ht="28" customHeight="1">
      <x:c r="A1" s="5" t="str">
        <x:v>全情景公司财务预测长表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64"/>
      <x:c r="U1" s="64"/>
      <x:c r="V1" s="64"/>
      <x:c r="W1" s="64"/>
      <x:c r="X1" s="64"/>
      <x:c r="Y1" s="64"/>
      <x:c r="Z1" s="64"/>
    </x:row>
    <x:row r="3">
      <x:c r="A3" s="14" t="str">
        <x:v>Company</x:v>
      </x:c>
      <x:c r="B3" s="14" t="str">
        <x:v>Scenario</x:v>
      </x:c>
      <x:c r="C3" s="14" t="str">
        <x:v>Year</x:v>
      </x:c>
      <x:c r="D3" s="14" t="str">
        <x:v>Stage</x:v>
      </x:c>
      <x:c r="E3" s="14" t="str">
        <x:v>Revenue(RMB bn)</x:v>
      </x:c>
      <x:c r="F3" s="14" t="str">
        <x:v>Gross Margin</x:v>
      </x:c>
      <x:c r="G3" s="14" t="str">
        <x:v>EBIT(RMB bn)</x:v>
      </x:c>
      <x:c r="H3" s="14" t="str">
        <x:v>Net Profit(RMB bn)</x:v>
      </x:c>
      <x:c r="I3" s="14" t="str">
        <x:v>CFO(RMB bn)</x:v>
      </x:c>
      <x:c r="J3" s="14" t="str">
        <x:v>D&amp;A(RMB bn)</x:v>
      </x:c>
      <x:c r="K3" s="14" t="str">
        <x:v>Capex(RMB bn)</x:v>
      </x:c>
      <x:c r="L3" s="14" t="str">
        <x:v>FCF(RMB bn)</x:v>
      </x:c>
      <x:c r="M3" s="14" t="str">
        <x:v>Dividend(RMB bn)</x:v>
      </x:c>
      <x:c r="N3" s="14" t="str">
        <x:v>DPS</x:v>
      </x:c>
      <x:c r="O3" s="14" t="str">
        <x:v>Net Debt/(Cash)(RMB bn)</x:v>
      </x:c>
      <x:c r="P3" s="14" t="str">
        <x:v>Invested Capital(RMB bn)</x:v>
      </x:c>
      <x:c r="Q3" s="14" t="str">
        <x:v>ROIC</x:v>
      </x:c>
      <x:c r="R3" s="14" t="str">
        <x:v>Shares(bn)</x:v>
      </x:c>
      <x:c r="S3" s="14" t="str">
        <x:v>Formula Note</x:v>
      </x:c>
    </x:row>
    <x:row r="4">
      <x:c r="A4" s="46" t="str">
        <x:v>阜丰集团</x:v>
      </x:c>
      <x:c r="B4" s="46" t="str">
        <x:v>Bear</x:v>
      </x:c>
      <x:c r="C4" s="46" t="n">
        <x:v>2026</x:v>
      </x:c>
      <x:c r="D4" s="46" t="str">
        <x:v>Detailed</x:v>
      </x:c>
      <x:c r="E4" s="52" t="n">
        <x:v>25.963647812768198</x:v>
      </x:c>
      <x:c r="F4" s="54" t="n">
        <x:v>0.11059955862240492</x:v>
      </x:c>
      <x:c r="G4" s="52" t="n">
        <x:v>0.40502144610675306</x:v>
      </x:c>
      <x:c r="H4" s="52" t="n">
        <x:v>-0.2132330192038696</x:v>
      </x:c>
      <x:c r="I4" s="52" t="n">
        <x:v>0.643567358617481</x:v>
      </x:c>
      <x:c r="J4" s="52" t="n">
        <x:v>1.2462550950128737</x:v>
      </x:c>
      <x:c r="K4" s="52" t="n">
        <x:v>3.4</x:v>
      </x:c>
      <x:c r="L4" s="58" t="n">
        <x:f>IFERROR(I4-K4,"")</x:f>
        <x:v>-2.756432641382519</x:v>
      </x:c>
      <x:c r="M4" s="52" t="n">
        <x:v>0</x:v>
      </x:c>
      <x:c r="N4" s="58" t="n">
        <x:f>IFERROR(M4/R4,"")</x:f>
        <x:v>0</x:v>
      </x:c>
      <x:c r="O4" s="52" t="n">
        <x:v>6.93646664138252</x:v>
      </x:c>
      <x:c r="P4" s="52" t="n">
        <x:v>26.183339622178647</x:v>
      </x:c>
      <x:c r="Q4" s="54" t="n">
        <x:v>0.013331770013899118</x:v>
      </x:c>
      <x:c r="R4" s="52" t="n">
        <x:v>2.5072410369999996</x:v>
      </x:c>
      <x:c r="S4" s="20" t="str">
        <x:v>2026=原审计模型锚点；2027-30核心MSG/苏氨酸量价按统一行业需求/价格路径重基准，其余桥接项沿用原模型；2031-35长期归一化。</x:v>
      </x:c>
    </x:row>
    <x:row r="5">
      <x:c r="A5" s="46" t="str">
        <x:v>阜丰集团</x:v>
      </x:c>
      <x:c r="B5" s="46" t="str">
        <x:v>Bear</x:v>
      </x:c>
      <x:c r="C5" s="46" t="n">
        <x:v>2027</x:v>
      </x:c>
      <x:c r="D5" s="46" t="str">
        <x:v>Detailed</x:v>
      </x:c>
      <x:c r="E5" s="52" t="n">
        <x:v>25.570278215744896</x:v>
      </x:c>
      <x:c r="F5" s="54" t="n">
        <x:v>0.10420316589963478</x:v>
      </x:c>
      <x:c r="G5" s="52" t="n">
        <x:v>0.2353275125193177</x:v>
      </x:c>
      <x:c r="H5" s="52" t="n">
        <x:v>0.3397419572242162</x:v>
      </x:c>
      <x:c r="I5" s="52" t="n">
        <x:v>1.362553085854012</x:v>
      </x:c>
      <x:c r="J5" s="52" t="n">
        <x:v>1.278513910787245</x:v>
      </x:c>
      <x:c r="K5" s="52" t="n">
        <x:v>3</x:v>
      </x:c>
      <x:c r="L5" s="58" t="n">
        <x:f>IFERROR(I5-K5,"")</x:f>
        <x:v>-1.637446914145988</x:v>
      </x:c>
      <x:c r="M5" s="52" t="n">
        <x:v>0.06794839144484324</x:v>
      </x:c>
      <x:c r="N5" s="58" t="n">
        <x:f>IFERROR(M5/R5,"")</x:f>
        <x:v>0.027100861242342237</x:v>
      </x:c>
      <x:c r="O5" s="52" t="n">
        <x:v>8.641861946973352</x:v>
      </x:c>
      <x:c r="P5" s="52" t="n">
        <x:v>28.16052849354885</x:v>
      </x:c>
      <x:c r="Q5" s="54" t="n">
        <x:v>0.0071017602153349135</x:v>
      </x:c>
      <x:c r="R5" s="52" t="n">
        <x:v>2.5072410369999996</x:v>
      </x:c>
      <x:c r="S5" s="20" t="str">
        <x:v>2026=原审计模型锚点；2027-30核心MSG/苏氨酸量价按统一行业需求/价格路径重基准，其余桥接项沿用原模型；2031-35长期归一化。</x:v>
      </x:c>
    </x:row>
    <x:row r="6">
      <x:c r="A6" s="46" t="str">
        <x:v>阜丰集团</x:v>
      </x:c>
      <x:c r="B6" s="46" t="str">
        <x:v>Bear</x:v>
      </x:c>
      <x:c r="C6" s="46" t="n">
        <x:v>2028</x:v>
      </x:c>
      <x:c r="D6" s="46" t="str">
        <x:v>Detailed</x:v>
      </x:c>
      <x:c r="E6" s="52" t="n">
        <x:v>25.681960102597166</x:v>
      </x:c>
      <x:c r="F6" s="54" t="n">
        <x:v>0.10588454833664512</x:v>
      </x:c>
      <x:c r="G6" s="52" t="n">
        <x:v>0.3052184962191077</x:v>
      </x:c>
      <x:c r="H6" s="52" t="n">
        <x:v>0.37663441060444636</x:v>
      </x:c>
      <x:c r="I6" s="52" t="n">
        <x:v>1.532322615221319</x:v>
      </x:c>
      <x:c r="J6" s="52" t="n">
        <x:v>1.2840980051298585</x:v>
      </x:c>
      <x:c r="K6" s="52" t="n">
        <x:v>2.5</x:v>
      </x:c>
      <x:c r="L6" s="58" t="n">
        <x:f>IFERROR(I6-K6,"")</x:f>
        <x:v>-0.967677384778681</x:v>
      </x:c>
      <x:c r="M6" s="52" t="n">
        <x:v>0.09415860265111159</x:v>
      </x:c>
      <x:c r="N6" s="58" t="n">
        <x:f>IFERROR(M6/R6,"")</x:f>
        <x:v>0.03755466716665407</x:v>
      </x:c>
      <x:c r="O6" s="52" t="n">
        <x:v>9.703697934403145</x:v>
      </x:c>
      <x:c r="P6" s="52" t="n">
        <x:v>29.504840288931977</x:v>
      </x:c>
      <x:c r="Q6" s="54" t="n">
        <x:v>0.008680397686998059</x:v>
      </x:c>
      <x:c r="R6" s="52" t="n">
        <x:v>2.5072410369999996</x:v>
      </x:c>
      <x:c r="S6" s="20" t="str">
        <x:v>2026=原审计模型锚点；2027-30核心MSG/苏氨酸量价按统一行业需求/价格路径重基准，其余桥接项沿用原模型；2031-35长期归一化。</x:v>
      </x:c>
    </x:row>
    <x:row r="7">
      <x:c r="A7" s="46" t="str">
        <x:v>阜丰集团</x:v>
      </x:c>
      <x:c r="B7" s="46" t="str">
        <x:v>Bear</x:v>
      </x:c>
      <x:c r="C7" s="46" t="n">
        <x:v>2029</x:v>
      </x:c>
      <x:c r="D7" s="46" t="str">
        <x:v>Detailed</x:v>
      </x:c>
      <x:c r="E7" s="52" t="n">
        <x:v>25.80416546019659</x:v>
      </x:c>
      <x:c r="F7" s="54" t="n">
        <x:v>0.10743710151471365</x:v>
      </x:c>
      <x:c r="G7" s="52" t="n">
        <x:v>0.3725373562513264</x:v>
      </x:c>
      <x:c r="H7" s="52" t="n">
        <x:v>0.4112777105128937</x:v>
      </x:c>
      <x:c r="I7" s="52" t="n">
        <x:v>1.6498776526023302</x:v>
      </x:c>
      <x:c r="J7" s="52" t="n">
        <x:v>1.2385999420894367</x:v>
      </x:c>
      <x:c r="K7" s="52" t="n">
        <x:v>2</x:v>
      </x:c>
      <x:c r="L7" s="58" t="n">
        <x:f>IFERROR(I7-K7,"")</x:f>
        <x:v>-0.3501223473976698</x:v>
      </x:c>
      <x:c r="M7" s="52" t="n">
        <x:v>0.12338331315386811</x:v>
      </x:c>
      <x:c r="N7" s="58" t="n">
        <x:f>IFERROR(M7/R7,"")</x:f>
        <x:v>0.049210790399913246</x:v>
      </x:c>
      <x:c r="O7" s="52" t="n">
        <x:v>10.177203594954683</x:v>
      </x:c>
      <x:c r="P7" s="52" t="n">
        <x:v>30.26624034684254</x:v>
      </x:c>
      <x:c r="Q7" s="54" t="n">
        <x:v>0.010221686771486937</x:v>
      </x:c>
      <x:c r="R7" s="52" t="n">
        <x:v>2.5072410369999996</x:v>
      </x:c>
      <x:c r="S7" s="20" t="str">
        <x:v>2026=原审计模型锚点；2027-30核心MSG/苏氨酸量价按统一行业需求/价格路径重基准，其余桥接项沿用原模型；2031-35长期归一化。</x:v>
      </x:c>
    </x:row>
    <x:row r="8">
      <x:c r="A8" s="46" t="str">
        <x:v>阜丰集团</x:v>
      </x:c>
      <x:c r="B8" s="46" t="str">
        <x:v>Bear</x:v>
      </x:c>
      <x:c r="C8" s="46" t="n">
        <x:v>2030</x:v>
      </x:c>
      <x:c r="D8" s="46" t="str">
        <x:v>Detailed</x:v>
      </x:c>
      <x:c r="E8" s="52" t="n">
        <x:v>25.906839610685928</x:v>
      </x:c>
      <x:c r="F8" s="54" t="n">
        <x:v>0.10886142571617204</x:v>
      </x:c>
      <x:c r="G8" s="52" t="n">
        <x:v>0.4368262516363643</x:v>
      </x:c>
      <x:c r="H8" s="52" t="n">
        <x:v>0.46441556874563106</x:v>
      </x:c>
      <x:c r="I8" s="52" t="n">
        <x:v>1.6561301908371837</x:v>
      </x:c>
      <x:c r="J8" s="52" t="n">
        <x:v>1.1917146220915527</x:v>
      </x:c>
      <x:c r="K8" s="52" t="n">
        <x:v>1.8</x:v>
      </x:c>
      <x:c r="L8" s="58" t="n">
        <x:f>IFERROR(I8-K8,"")</x:f>
        <x:v>-0.14386980916281633</x:v>
      </x:c>
      <x:c r="M8" s="52" t="n">
        <x:v>0.16254544906097088</x:v>
      </x:c>
      <x:c r="N8" s="58" t="n">
        <x:f>IFERROR(M8/R8,"")</x:f>
        <x:v>0.0648304038830914</x:v>
      </x:c>
      <x:c r="O8" s="52" t="n">
        <x:v>10.483618853178468</x:v>
      </x:c>
      <x:c r="P8" s="52" t="n">
        <x:v>30.87452572475099</x:v>
      </x:c>
      <x:c r="Q8" s="54" t="n">
        <x:v>0.011717142239349209</x:v>
      </x:c>
      <x:c r="R8" s="52" t="n">
        <x:v>2.5072410369999996</x:v>
      </x:c>
      <x:c r="S8" s="20" t="str">
        <x:v>2026=原审计模型锚点；2027-30核心MSG/苏氨酸量价按统一行业需求/价格路径重基准，其余桥接项沿用原模型；2031-35长期归一化。</x:v>
      </x:c>
    </x:row>
    <x:row r="9">
      <x:c r="A9" s="46" t="str">
        <x:v>阜丰集团</x:v>
      </x:c>
      <x:c r="B9" s="46" t="str">
        <x:v>Bear</x:v>
      </x:c>
      <x:c r="C9" s="46" t="n">
        <x:v>2031</x:v>
      </x:c>
      <x:c r="D9" s="46" t="str">
        <x:v>Long-term coarse</x:v>
      </x:c>
      <x:c r="E9" s="52" t="n">
        <x:v>25.7773054126325</x:v>
      </x:c>
      <x:c r="F9" s="54" t="n">
        <x:v>0.12</x:v>
      </x:c>
      <x:c r="G9" s="52" t="n">
        <x:v>0.7217645515537099</x:v>
      </x:c>
      <x:c r="H9" s="52" t="n">
        <x:v>0.6763964940274767</x:v>
      </x:c>
      <x:c r="I9" s="52" t="n">
        <x:v>1.8363752375959392</x:v>
      </x:c>
      <x:c r="J9" s="52" t="n">
        <x:v>1.1599787435684625</x:v>
      </x:c>
      <x:c r="K9" s="52" t="n">
        <x:v>1.4177517976947875</x:v>
      </x:c>
      <x:c r="L9" s="58" t="n">
        <x:f>IFERROR(I9-K9,"")</x:f>
        <x:v>0.4186234399011517</x:v>
      </x:c>
      <x:c r="M9" s="52" t="n">
        <x:v>0.23673877290961684</x:v>
      </x:c>
      <x:c r="N9" s="58" t="n">
        <x:f>IFERROR(M9/R9,"")</x:f>
        <x:v>0.09442202381661835</x:v>
      </x:c>
      <x:c r="O9" s="52" t="n">
        <x:v>10.301734186186934</x:v>
      </x:c>
      <x:c r="P9" s="52" t="n">
        <x:v>31.13229877887731</x:v>
      </x:c>
      <x:c r="Q9" s="54" t="n">
        <x:v>0.019089735267427233</x:v>
      </x:c>
      <x:c r="R9" s="52" t="n">
        <x:v>2.5072410369999996</x:v>
      </x:c>
      <x:c r="S9" s="20" t="str">
        <x:v>2026=原审计模型锚点；2027-30核心MSG/苏氨酸量价按统一行业需求/价格路径重基准，其余桥接项沿用原模型；2031-35长期归一化。</x:v>
      </x:c>
    </x:row>
    <x:row r="10">
      <x:c r="A10" s="46" t="str">
        <x:v>阜丰集团</x:v>
      </x:c>
      <x:c r="B10" s="46" t="str">
        <x:v>Bear</x:v>
      </x:c>
      <x:c r="C10" s="46" t="n">
        <x:v>2032</x:v>
      </x:c>
      <x:c r="D10" s="46" t="str">
        <x:v>Long-term coarse</x:v>
      </x:c>
      <x:c r="E10" s="52" t="n">
        <x:v>25.64841888556934</x:v>
      </x:c>
      <x:c r="F10" s="54" t="n">
        <x:v>0.12</x:v>
      </x:c>
      <x:c r="G10" s="52" t="n">
        <x:v>0.7181557287959414</x:v>
      </x:c>
      <x:c r="H10" s="52" t="n">
        <x:v>0.6730145115573394</x:v>
      </x:c>
      <x:c r="I10" s="52" t="n">
        <x:v>1.8271933614079596</x:v>
      </x:c>
      <x:c r="J10" s="52" t="n">
        <x:v>1.1541788498506202</x:v>
      </x:c>
      <x:c r="K10" s="52" t="n">
        <x:v>1.4106630387063137</x:v>
      </x:c>
      <x:c r="L10" s="58" t="n">
        <x:f>IFERROR(I10-K10,"")</x:f>
        <x:v>0.4165303227016459</x:v>
      </x:c>
      <x:c r="M10" s="52" t="n">
        <x:v>0.23555507904506875</x:v>
      </x:c>
      <x:c r="N10" s="58" t="n">
        <x:f>IFERROR(M10/R10,"")</x:f>
        <x:v>0.09394991369753525</x:v>
      </x:c>
      <x:c r="O10" s="52" t="n">
        <x:v>10.120758942530356</x:v>
      </x:c>
      <x:c r="P10" s="52" t="n">
        <x:v>31.388782967733</x:v>
      </x:c>
      <x:c r="Q10" s="54" t="n">
        <x:v>0.018838052098949794</x:v>
      </x:c>
      <x:c r="R10" s="52" t="n">
        <x:v>2.5072410369999996</x:v>
      </x:c>
      <x:c r="S10" s="20" t="str">
        <x:v>2026=原审计模型锚点；2027-30核心MSG/苏氨酸量价按统一行业需求/价格路径重基准，其余桥接项沿用原模型；2031-35长期归一化。</x:v>
      </x:c>
    </x:row>
    <x:row r="11">
      <x:c r="A11" s="46" t="str">
        <x:v>阜丰集团</x:v>
      </x:c>
      <x:c r="B11" s="46" t="str">
        <x:v>Bear</x:v>
      </x:c>
      <x:c r="C11" s="46" t="n">
        <x:v>2033</x:v>
      </x:c>
      <x:c r="D11" s="46" t="str">
        <x:v>Long-term coarse</x:v>
      </x:c>
      <x:c r="E11" s="52" t="n">
        <x:v>25.520176791141495</x:v>
      </x:c>
      <x:c r="F11" s="54" t="n">
        <x:v>0.12</x:v>
      </x:c>
      <x:c r="G11" s="52" t="n">
        <x:v>0.7145649501519618</x:v>
      </x:c>
      <x:c r="H11" s="52" t="n">
        <x:v>0.6696494389995528</x:v>
      </x:c>
      <x:c r="I11" s="52" t="n">
        <x:v>1.81805739460092</x:v>
      </x:c>
      <x:c r="J11" s="52" t="n">
        <x:v>1.148407955601367</x:v>
      </x:c>
      <x:c r="K11" s="52" t="n">
        <x:v>1.4036097235127822</x:v>
      </x:c>
      <x:c r="L11" s="58" t="n">
        <x:f>IFERROR(I11-K11,"")</x:f>
        <x:v>0.41444767108813774</x:v>
      </x:c>
      <x:c r="M11" s="52" t="n">
        <x:v>0.23437730364984347</x:v>
      </x:c>
      <x:c r="N11" s="58" t="n">
        <x:f>IFERROR(M11/R11,"")</x:f>
        <x:v>0.0934801641290476</x:v>
      </x:c>
      <x:c r="O11" s="52" t="n">
        <x:v>9.940688575092063</x:v>
      </x:c>
      <x:c r="P11" s="52" t="n">
        <x:v>31.643984735644416</x:v>
      </x:c>
      <x:c r="Q11" s="54" t="n">
        <x:v>0.018591703346486962</x:v>
      </x:c>
      <x:c r="R11" s="52" t="n">
        <x:v>2.5072410369999996</x:v>
      </x:c>
      <x:c r="S11" s="20" t="str">
        <x:v>2026=原审计模型锚点；2027-30核心MSG/苏氨酸量价按统一行业需求/价格路径重基准，其余桥接项沿用原模型；2031-35长期归一化。</x:v>
      </x:c>
    </x:row>
    <x:row r="12">
      <x:c r="A12" s="46" t="str">
        <x:v>阜丰集团</x:v>
      </x:c>
      <x:c r="B12" s="46" t="str">
        <x:v>Bear</x:v>
      </x:c>
      <x:c r="C12" s="46" t="n">
        <x:v>2034</x:v>
      </x:c>
      <x:c r="D12" s="46" t="str">
        <x:v>Long-term coarse</x:v>
      </x:c>
      <x:c r="E12" s="52" t="n">
        <x:v>25.392575907185787</x:v>
      </x:c>
      <x:c r="F12" s="54" t="n">
        <x:v>0.12</x:v>
      </x:c>
      <x:c r="G12" s="52" t="n">
        <x:v>0.7109921254012019</x:v>
      </x:c>
      <x:c r="H12" s="52" t="n">
        <x:v>0.666301191804555</x:v>
      </x:c>
      <x:c r="I12" s="52" t="n">
        <x:v>1.8089671076279155</x:v>
      </x:c>
      <x:c r="J12" s="52" t="n">
        <x:v>1.1426659158233603</x:v>
      </x:c>
      <x:c r="K12" s="52" t="n">
        <x:v>1.3965916748952183</x:v>
      </x:c>
      <x:c r="L12" s="58" t="n">
        <x:f>IFERROR(I12-K12,"")</x:f>
        <x:v>0.41237543273269717</x:v>
      </x:c>
      <x:c r="M12" s="52" t="n">
        <x:v>0.23320541713159426</x:v>
      </x:c>
      <x:c r="N12" s="58" t="n">
        <x:f>IFERROR(M12/R12,"")</x:f>
        <x:v>0.09301276330840237</x:v>
      </x:c>
      <x:c r="O12" s="52" t="n">
        <x:v>9.761518559490959</x:v>
      </x:c>
      <x:c r="P12" s="52" t="n">
        <x:v>31.89791049471627</x:v>
      </x:c>
      <x:c r="Q12" s="54" t="n">
        <x:v>0.018350524192436064</x:v>
      </x:c>
      <x:c r="R12" s="52" t="n">
        <x:v>2.5072410369999996</x:v>
      </x:c>
      <x:c r="S12" s="20" t="str">
        <x:v>2026=原审计模型锚点；2027-30核心MSG/苏氨酸量价按统一行业需求/价格路径重基准，其余桥接项沿用原模型；2031-35长期归一化。</x:v>
      </x:c>
    </x:row>
    <x:row r="13">
      <x:c r="A13" s="46" t="str">
        <x:v>阜丰集团</x:v>
      </x:c>
      <x:c r="B13" s="46" t="str">
        <x:v>Bear</x:v>
      </x:c>
      <x:c r="C13" s="46" t="n">
        <x:v>2035</x:v>
      </x:c>
      <x:c r="D13" s="46" t="str">
        <x:v>Long-term coarse</x:v>
      </x:c>
      <x:c r="E13" s="52" t="n">
        <x:v>25.26561302764986</x:v>
      </x:c>
      <x:c r="F13" s="54" t="n">
        <x:v>0.12</x:v>
      </x:c>
      <x:c r="G13" s="52" t="n">
        <x:v>0.7074371647741959</x:v>
      </x:c>
      <x:c r="H13" s="52" t="n">
        <x:v>0.6629696858455323</x:v>
      </x:c>
      <x:c r="I13" s="52" t="n">
        <x:v>1.7999222720897758</x:v>
      </x:c>
      <x:c r="J13" s="52" t="n">
        <x:v>1.1369525862442436</x:v>
      </x:c>
      <x:c r="K13" s="52" t="n">
        <x:v>1.3896087165207422</x:v>
      </x:c>
      <x:c r="L13" s="58" t="n">
        <x:f>IFERROR(I13-K13,"")</x:f>
        <x:v>0.4103135555690336</x:v>
      </x:c>
      <x:c r="M13" s="52" t="n">
        <x:v>0.23203939004593627</x:v>
      </x:c>
      <x:c r="N13" s="58" t="n">
        <x:f>IFERROR(M13/R13,"")</x:f>
        <x:v>0.09254769949186034</x:v>
      </x:c>
      <x:c r="O13" s="52" t="n">
        <x:v>9.583244393967863</x:v>
      </x:c>
      <x:c r="P13" s="52" t="n">
        <x:v>32.15056662499277</x:v>
      </x:c>
      <x:c r="Q13" s="54" t="n">
        <x:v>0.01811435653749002</x:v>
      </x:c>
      <x:c r="R13" s="52" t="n">
        <x:v>2.5072410369999996</x:v>
      </x:c>
      <x:c r="S13" s="20" t="str">
        <x:v>2026=原审计模型锚点；2027-30核心MSG/苏氨酸量价按统一行业需求/价格路径重基准，其余桥接项沿用原模型；2031-35长期归一化。</x:v>
      </x:c>
    </x:row>
    <x:row r="14">
      <x:c r="A14" s="46" t="str">
        <x:v>阜丰集团</x:v>
      </x:c>
      <x:c r="B14" s="46" t="str">
        <x:v>Base</x:v>
      </x:c>
      <x:c r="C14" s="46" t="n">
        <x:v>2026</x:v>
      </x:c>
      <x:c r="D14" s="46" t="str">
        <x:v>Detailed</x:v>
      </x:c>
      <x:c r="E14" s="52" t="n">
        <x:v>27.175264316848697</x:v>
      </x:c>
      <x:c r="F14" s="54" t="n">
        <x:v>0.14402251262728308</x:v>
      </x:c>
      <x:c r="G14" s="52" t="n">
        <x:v>1.3865502667561682</x:v>
      </x:c>
      <x:c r="H14" s="52" t="n">
        <x:v>0.8829572359187694</x:v>
      </x:c>
      <x:c r="I14" s="52" t="n">
        <x:v>1.969967808592717</x:v>
      </x:c>
      <x:c r="J14" s="52" t="n">
        <x:v>1.3044126872087374</x:v>
      </x:c>
      <x:c r="K14" s="52" t="n">
        <x:v>3</x:v>
      </x:c>
      <x:c r="L14" s="58" t="n">
        <x:f>IFERROR(I14-K14,"")</x:f>
        <x:v>-1.030032191407283</x:v>
      </x:c>
      <x:c r="M14" s="52" t="n">
        <x:v>0.2648871707756308</x:v>
      </x:c>
      <x:c r="N14" s="58" t="n">
        <x:f>IFERROR(M14/R14,"")</x:f>
        <x:v>0.10566999937285737</x:v>
      </x:c>
      <x:c r="O14" s="52" t="n">
        <x:v>5.474953362182915</x:v>
      </x:c>
      <x:c r="P14" s="52" t="n">
        <x:v>25.553129427326052</x:v>
      </x:c>
      <x:c r="Q14" s="54" t="n">
        <x:v>0.04622466577139063</x:v>
      </x:c>
      <x:c r="R14" s="52" t="n">
        <x:v>2.5067395887926</x:v>
      </x:c>
      <x:c r="S14" s="20" t="str">
        <x:v>2026=原审计模型锚点；2027-30核心MSG/苏氨酸量价按统一行业需求/价格路径重基准，其余桥接项沿用原模型；2031-35长期归一化。</x:v>
      </x:c>
    </x:row>
    <x:row r="15">
      <x:c r="A15" s="46" t="str">
        <x:v>阜丰集团</x:v>
      </x:c>
      <x:c r="B15" s="46" t="str">
        <x:v>Base</x:v>
      </x:c>
      <x:c r="C15" s="46" t="n">
        <x:v>2027</x:v>
      </x:c>
      <x:c r="D15" s="46" t="str">
        <x:v>Detailed</x:v>
      </x:c>
      <x:c r="E15" s="52" t="n">
        <x:v>26.767623167208995</x:v>
      </x:c>
      <x:c r="F15" s="54" t="n">
        <x:v>0.1303214371079776</x:v>
      </x:c>
      <x:c r="G15" s="52" t="n">
        <x:v>1.0257737877322444</x:v>
      </x:c>
      <x:c r="H15" s="52" t="n">
        <x:v>0.99478066292022</x:v>
      </x:c>
      <x:c r="I15" s="52" t="n">
        <x:v>2.199323705444625</x:v>
      </x:c>
      <x:c r="J15" s="52" t="n">
        <x:v>1.33838115836045</x:v>
      </x:c>
      <x:c r="K15" s="52" t="n">
        <x:v>2.6</x:v>
      </x:c>
      <x:c r="L15" s="58" t="n">
        <x:f>IFERROR(I15-K15,"")</x:f>
        <x:v>-0.400676294555375</x:v>
      </x:c>
      <x:c r="M15" s="52" t="n">
        <x:v>0.348173232022077</x:v>
      </x:c>
      <x:c r="N15" s="58" t="n">
        <x:f>IFERROR(M15/R15,"")</x:f>
        <x:v>0.13917320152830664</x:v>
      </x:c>
      <x:c r="O15" s="52" t="n">
        <x:v>6.223802888760368</x:v>
      </x:c>
      <x:c r="P15" s="52" t="n">
        <x:v>26.948586384801647</x:v>
      </x:c>
      <x:c r="Q15" s="54" t="n">
        <x:v>0.0320421720673038</x:v>
      </x:c>
      <x:c r="R15" s="52" t="n">
        <x:v>2.5017261096150145</x:v>
      </x:c>
      <x:c r="S15" s="20" t="str">
        <x:v>2026=原审计模型锚点；2027-30核心MSG/苏氨酸量价按统一行业需求/价格路径重基准，其余桥接项沿用原模型；2031-35长期归一化。</x:v>
      </x:c>
    </x:row>
    <x:row r="16">
      <x:c r="A16" s="46" t="str">
        <x:v>阜丰集团</x:v>
      </x:c>
      <x:c r="B16" s="46" t="str">
        <x:v>Base</x:v>
      </x:c>
      <x:c r="C16" s="46" t="n">
        <x:v>2028</x:v>
      </x:c>
      <x:c r="D16" s="46" t="str">
        <x:v>Detailed</x:v>
      </x:c>
      <x:c r="E16" s="52" t="n">
        <x:v>27.52478326915505</x:v>
      </x:c>
      <x:c r="F16" s="54" t="n">
        <x:v>0.1374858953935185</x:v>
      </x:c>
      <x:c r="G16" s="52" t="n">
        <x:v>1.2795141957792102</x:v>
      </x:c>
      <x:c r="H16" s="52" t="n">
        <x:v>1.1846235742231952</x:v>
      </x:c>
      <x:c r="I16" s="52" t="n">
        <x:v>2.5608627376809476</x:v>
      </x:c>
      <x:c r="J16" s="52" t="n">
        <x:v>1.3762391634577524</x:v>
      </x:c>
      <x:c r="K16" s="52" t="n">
        <x:v>2.1</x:v>
      </x:c>
      <x:c r="L16" s="58" t="n">
        <x:f>IFERROR(I16-K16,"")</x:f>
        <x:v>0.46086273768094754</x:v>
      </x:c>
      <x:c r="M16" s="52" t="n">
        <x:v>0.4738494296892781</x:v>
      </x:c>
      <x:c r="N16" s="58" t="n">
        <x:f>IFERROR(M16/R16,"")</x:f>
        <x:v>0.18978857274581248</x:v>
      </x:c>
      <x:c r="O16" s="52" t="n">
        <x:v>6.236789580768697</x:v>
      </x:c>
      <x:c r="P16" s="52" t="n">
        <x:v>27.672347221343895</x:v>
      </x:c>
      <x:c r="Q16" s="54" t="n">
        <x:v>0.038417565254538384</x:v>
      </x:c>
      <x:c r="R16" s="52" t="n">
        <x:v>2.4967226573957846</x:v>
      </x:c>
      <x:c r="S16" s="20" t="str">
        <x:v>2026=原审计模型锚点；2027-30核心MSG/苏氨酸量价按统一行业需求/价格路径重基准，其余桥接项沿用原模型；2031-35长期归一化。</x:v>
      </x:c>
    </x:row>
    <x:row r="17">
      <x:c r="A17" s="46" t="str">
        <x:v>阜丰集团</x:v>
      </x:c>
      <x:c r="B17" s="46" t="str">
        <x:v>Base</x:v>
      </x:c>
      <x:c r="C17" s="46" t="n">
        <x:v>2029</x:v>
      </x:c>
      <x:c r="D17" s="46" t="str">
        <x:v>Detailed</x:v>
      </x:c>
      <x:c r="E17" s="52" t="n">
        <x:v>27.995592403341927</x:v>
      </x:c>
      <x:c r="F17" s="54" t="n">
        <x:v>0.13928907550663533</x:v>
      </x:c>
      <x:c r="G17" s="52" t="n">
        <x:v>1.379876867821307</x:v>
      </x:c>
      <x:c r="H17" s="52" t="n">
        <x:v>1.2462809604671736</x:v>
      </x:c>
      <x:c r="I17" s="52" t="n">
        <x:v>2.590069395827586</x:v>
      </x:c>
      <x:c r="J17" s="52" t="n">
        <x:v>1.3437884353604126</x:v>
      </x:c>
      <x:c r="K17" s="52" t="n">
        <x:v>1.8</x:v>
      </x:c>
      <x:c r="L17" s="58" t="n">
        <x:f>IFERROR(I17-K17,"")</x:f>
        <x:v>0.790069395827586</x:v>
      </x:c>
      <x:c r="M17" s="52" t="n">
        <x:v>0.5234380033962129</x:v>
      </x:c>
      <x:c r="N17" s="58" t="n">
        <x:f>IFERROR(M17/R17,"")</x:f>
        <x:v>0.21007017972031494</x:v>
      </x:c>
      <x:c r="O17" s="52" t="n">
        <x:v>5.970158188337324</x:v>
      </x:c>
      <x:c r="P17" s="52" t="n">
        <x:v>28.128558785983483</x:v>
      </x:c>
      <x:c r="Q17" s="54" t="n">
        <x:v>0.04055486236961427</x:v>
      </x:c>
      <x:c r="R17" s="52" t="n">
        <x:v>2.491729212080993</x:v>
      </x:c>
      <x:c r="S17" s="20" t="str">
        <x:v>2026=原审计模型锚点；2027-30核心MSG/苏氨酸量价按统一行业需求/价格路径重基准，其余桥接项沿用原模型；2031-35长期归一化。</x:v>
      </x:c>
    </x:row>
    <x:row r="18">
      <x:c r="A18" s="46" t="str">
        <x:v>阜丰集团</x:v>
      </x:c>
      <x:c r="B18" s="46" t="str">
        <x:v>Base</x:v>
      </x:c>
      <x:c r="C18" s="46" t="n">
        <x:v>2030</x:v>
      </x:c>
      <x:c r="D18" s="46" t="str">
        <x:v>Detailed</x:v>
      </x:c>
      <x:c r="E18" s="52" t="n">
        <x:v>28.74503093651311</x:v>
      </x:c>
      <x:c r="F18" s="54" t="n">
        <x:v>0.1472994797948079</x:v>
      </x:c>
      <x:c r="G18" s="52" t="n">
        <x:v>1.6470753193478609</x:v>
      </x:c>
      <x:c r="H18" s="52" t="n">
        <x:v>1.4684563887049495</x:v>
      </x:c>
      <x:c r="I18" s="52" t="n">
        <x:v>2.7907278117845524</x:v>
      </x:c>
      <x:c r="J18" s="52" t="n">
        <x:v>1.3222714230796029</x:v>
      </x:c>
      <x:c r="K18" s="52" t="n">
        <x:v>1.7</x:v>
      </x:c>
      <x:c r="L18" s="58" t="n">
        <x:f>IFERROR(I18-K18,"")</x:f>
        <x:v>1.0907278117845525</x:v>
      </x:c>
      <x:c r="M18" s="52" t="n">
        <x:v>0.6608053749172274</x:v>
      </x:c>
      <x:c r="N18" s="58" t="n">
        <x:f>IFERROR(M18/R18,"")</x:f>
        <x:v>0.2657309754909581</x:v>
      </x:c>
      <x:c r="O18" s="52" t="n">
        <x:v>5.540235751469999</x:v>
      </x:c>
      <x:c r="P18" s="52" t="n">
        <x:v>28.506287362903876</x:v>
      </x:c>
      <x:c r="Q18" s="54" t="n">
        <x:v>0.047695080103675</x:v>
      </x:c>
      <x:c r="R18" s="52" t="n">
        <x:v>2.4867457536568307</x:v>
      </x:c>
      <x:c r="S18" s="20" t="str">
        <x:v>2026=原审计模型锚点；2027-30核心MSG/苏氨酸量价按统一行业需求/价格路径重基准，其余桥接项沿用原模型；2031-35长期归一化。</x:v>
      </x:c>
    </x:row>
    <x:row r="19">
      <x:c r="A19" s="46" t="str">
        <x:v>阜丰集团</x:v>
      </x:c>
      <x:c r="B19" s="46" t="str">
        <x:v>Base</x:v>
      </x:c>
      <x:c r="C19" s="46" t="n">
        <x:v>2031</x:v>
      </x:c>
      <x:c r="D19" s="46" t="str">
        <x:v>Long-term coarse</x:v>
      </x:c>
      <x:c r="E19" s="52" t="n">
        <x:v>28.88875609119567</x:v>
      </x:c>
      <x:c r="F19" s="54" t="n">
        <x:v>0.18</x:v>
      </x:c>
      <x:c r="G19" s="52" t="n">
        <x:v>2.5999880482076105</x:v>
      </x:c>
      <x:c r="H19" s="52" t="n">
        <x:v>2.2267453195093623</x:v>
      </x:c>
      <x:c r="I19" s="52" t="n">
        <x:v>3.5267393436131673</x:v>
      </x:c>
      <x:c r="J19" s="52" t="n">
        <x:v>1.2999940241038053</x:v>
      </x:c>
      <x:c r="K19" s="52" t="n">
        <x:v>1.4444378045597837</x:v>
      </x:c>
      <x:c r="L19" s="58" t="n">
        <x:f>IFERROR(I19-K19,"")</x:f>
        <x:v>2.0823015390533834</x:v>
      </x:c>
      <x:c r="M19" s="52" t="n">
        <x:v>1.002035393779213</x:v>
      </x:c>
      <x:c r="N19" s="58" t="n">
        <x:f>IFERROR(M19/R19,"")</x:f>
        <x:v>0.4029504794793321</x:v>
      </x:c>
      <x:c r="O19" s="52" t="n">
        <x:v>4.459969606195829</x:v>
      </x:c>
      <x:c r="P19" s="52" t="n">
        <x:v>28.650731143359856</x:v>
      </x:c>
      <x:c r="Q19" s="54" t="n">
        <x:v>0.07460116903391663</x:v>
      </x:c>
      <x:c r="R19" s="52" t="n">
        <x:v>2.4867457536568307</x:v>
      </x:c>
      <x:c r="S19" s="20" t="str">
        <x:v>2026=原审计模型锚点；2027-30核心MSG/苏氨酸量价按统一行业需求/价格路径重基准，其余桥接项沿用原模型；2031-35长期归一化。</x:v>
      </x:c>
    </x:row>
    <x:row r="20">
      <x:c r="A20" s="46" t="str">
        <x:v>阜丰集团</x:v>
      </x:c>
      <x:c r="B20" s="46" t="str">
        <x:v>Base</x:v>
      </x:c>
      <x:c r="C20" s="46" t="n">
        <x:v>2032</x:v>
      </x:c>
      <x:c r="D20" s="46" t="str">
        <x:v>Long-term coarse</x:v>
      </x:c>
      <x:c r="E20" s="52" t="n">
        <x:v>29.033199871651647</x:v>
      </x:c>
      <x:c r="F20" s="54" t="n">
        <x:v>0.18</x:v>
      </x:c>
      <x:c r="G20" s="52" t="n">
        <x:v>2.612987988448648</x:v>
      </x:c>
      <x:c r="H20" s="52" t="n">
        <x:v>2.237879046106909</x:v>
      </x:c>
      <x:c r="I20" s="52" t="n">
        <x:v>3.544373040331233</x:v>
      </x:c>
      <x:c r="J20" s="52" t="n">
        <x:v>1.306493994224324</x:v>
      </x:c>
      <x:c r="K20" s="52" t="n">
        <x:v>1.4516599935825825</x:v>
      </x:c>
      <x:c r="L20" s="58" t="n">
        <x:f>IFERROR(I20-K20,"")</x:f>
        <x:v>2.09271304674865</x:v>
      </x:c>
      <x:c r="M20" s="52" t="n">
        <x:v>1.007045570748109</x:v>
      </x:c>
      <x:c r="N20" s="58" t="n">
        <x:f>IFERROR(M20/R20,"")</x:f>
        <x:v>0.4049652318767287</x:v>
      </x:c>
      <x:c r="O20" s="52" t="n">
        <x:v>3.3743021301952867</x:v>
      </x:c>
      <x:c r="P20" s="52" t="n">
        <x:v>28.795897142718115</x:v>
      </x:c>
      <x:c r="Q20" s="54" t="n">
        <x:v>0.07459620222992816</x:v>
      </x:c>
      <x:c r="R20" s="52" t="n">
        <x:v>2.4867457536568307</x:v>
      </x:c>
      <x:c r="S20" s="20" t="str">
        <x:v>2026=原审计模型锚点；2027-30核心MSG/苏氨酸量价按统一行业需求/价格路径重基准，其余桥接项沿用原模型；2031-35长期归一化。</x:v>
      </x:c>
    </x:row>
    <x:row r="21">
      <x:c r="A21" s="46" t="str">
        <x:v>阜丰集团</x:v>
      </x:c>
      <x:c r="B21" s="46" t="str">
        <x:v>Base</x:v>
      </x:c>
      <x:c r="C21" s="46" t="n">
        <x:v>2033</x:v>
      </x:c>
      <x:c r="D21" s="46" t="str">
        <x:v>Long-term coarse</x:v>
      </x:c>
      <x:c r="E21" s="52" t="n">
        <x:v>29.178365871009902</x:v>
      </x:c>
      <x:c r="F21" s="54" t="n">
        <x:v>0.18</x:v>
      </x:c>
      <x:c r="G21" s="52" t="n">
        <x:v>2.626052928390891</x:v>
      </x:c>
      <x:c r="H21" s="52" t="n">
        <x:v>2.249068441337443</x:v>
      </x:c>
      <x:c r="I21" s="52" t="n">
        <x:v>3.5620949055328883</x:v>
      </x:c>
      <x:c r="J21" s="52" t="n">
        <x:v>1.3130264641954454</x:v>
      </x:c>
      <x:c r="K21" s="52" t="n">
        <x:v>1.458918293550495</x:v>
      </x:c>
      <x:c r="L21" s="58" t="n">
        <x:f>IFERROR(I21-K21,"")</x:f>
        <x:v>2.103176611982393</x:v>
      </x:c>
      <x:c r="M21" s="52" t="n">
        <x:v>1.0120807986018494</x:v>
      </x:c>
      <x:c r="N21" s="58" t="n">
        <x:f>IFERROR(M21/R21,"")</x:f>
        <x:v>0.4069900580361123</x:v>
      </x:c>
      <x:c r="O21" s="52" t="n">
        <x:v>2.2832063168147427</x:v>
      </x:c>
      <x:c r="P21" s="52" t="n">
        <x:v>28.941788972073162</x:v>
      </x:c>
      <x:c r="Q21" s="54" t="n">
        <x:v>0.0745912607927972</x:v>
      </x:c>
      <x:c r="R21" s="52" t="n">
        <x:v>2.4867457536568307</x:v>
      </x:c>
      <x:c r="S21" s="20" t="str">
        <x:v>2026=原审计模型锚点；2027-30核心MSG/苏氨酸量价按统一行业需求/价格路径重基准，其余桥接项沿用原模型；2031-35长期归一化。</x:v>
      </x:c>
    </x:row>
    <x:row r="22">
      <x:c r="A22" s="46" t="str">
        <x:v>阜丰集团</x:v>
      </x:c>
      <x:c r="B22" s="46" t="str">
        <x:v>Base</x:v>
      </x:c>
      <x:c r="C22" s="46" t="n">
        <x:v>2034</x:v>
      </x:c>
      <x:c r="D22" s="46" t="str">
        <x:v>Long-term coarse</x:v>
      </x:c>
      <x:c r="E22" s="52" t="n">
        <x:v>29.324257700364946</x:v>
      </x:c>
      <x:c r="F22" s="54" t="n">
        <x:v>0.18</x:v>
      </x:c>
      <x:c r="G22" s="52" t="n">
        <x:v>2.639183193032845</x:v>
      </x:c>
      <x:c r="H22" s="52" t="n">
        <x:v>2.26031378354413</x:v>
      </x:c>
      <x:c r="I22" s="52" t="n">
        <x:v>3.5799053800605525</x:v>
      </x:c>
      <x:c r="J22" s="52" t="n">
        <x:v>1.3195915965164224</x:v>
      </x:c>
      <x:c r="K22" s="52" t="n">
        <x:v>1.4662128850182474</x:v>
      </x:c>
      <x:c r="L22" s="58" t="n">
        <x:f>IFERROR(I22-K22,"")</x:f>
        <x:v>2.1136924950423053</x:v>
      </x:c>
      <x:c r="M22" s="52" t="n">
        <x:v>1.0171412025948585</x:v>
      </x:c>
      <x:c r="N22" s="58" t="n">
        <x:f>IFERROR(M22/R22,"")</x:f>
        <x:v>0.40902500832629285</x:v>
      </x:c>
      <x:c r="O22" s="52" t="n">
        <x:v>1.186655024367296</x:v>
      </x:c>
      <x:c r="P22" s="52" t="n">
        <x:v>29.088410260574985</x:v>
      </x:c>
      <x:c r="Q22" s="54" t="n">
        <x:v>0.07458634458967633</x:v>
      </x:c>
      <x:c r="R22" s="52" t="n">
        <x:v>2.4867457536568307</x:v>
      </x:c>
      <x:c r="S22" s="20" t="str">
        <x:v>2026=原审计模型锚点；2027-30核心MSG/苏氨酸量价按统一行业需求/价格路径重基准，其余桥接项沿用原模型；2031-35长期归一化。</x:v>
      </x:c>
    </x:row>
    <x:row r="23">
      <x:c r="A23" s="46" t="str">
        <x:v>阜丰集团</x:v>
      </x:c>
      <x:c r="B23" s="46" t="str">
        <x:v>Base</x:v>
      </x:c>
      <x:c r="C23" s="46" t="n">
        <x:v>2035</x:v>
      </x:c>
      <x:c r="D23" s="46" t="str">
        <x:v>Long-term coarse</x:v>
      </x:c>
      <x:c r="E23" s="52" t="n">
        <x:v>29.470878988866765</x:v>
      </x:c>
      <x:c r="F23" s="54" t="n">
        <x:v>0.18</x:v>
      </x:c>
      <x:c r="G23" s="52" t="n">
        <x:v>2.652379108998009</x:v>
      </x:c>
      <x:c r="H23" s="52" t="n">
        <x:v>2.27161535246185</x:v>
      </x:c>
      <x:c r="I23" s="52" t="n">
        <x:v>3.597804906960855</x:v>
      </x:c>
      <x:c r="J23" s="52" t="n">
        <x:v>1.3261895544990046</x:v>
      </x:c>
      <x:c r="K23" s="52" t="n">
        <x:v>1.4735439494433384</x:v>
      </x:c>
      <x:c r="L23" s="58" t="n">
        <x:f>IFERROR(I23-K23,"")</x:f>
        <x:v>2.1242609575175164</x:v>
      </x:c>
      <x:c r="M23" s="52" t="n">
        <x:v>1.0222269086078326</x:v>
      </x:c>
      <x:c r="N23" s="58" t="n">
        <x:f>IFERROR(M23/R23,"")</x:f>
        <x:v>0.4110701333679242</x:v>
      </x:c>
      <x:c r="O23" s="52" t="n">
        <x:v>0.08462097545761207</x:v>
      </x:c>
      <x:c r="P23" s="52" t="n">
        <x:v>29.235764655519322</x:v>
      </x:c>
      <x:c r="Q23" s="54" t="n">
        <x:v>0.07458145348844701</x:v>
      </x:c>
      <x:c r="R23" s="52" t="n">
        <x:v>2.4867457536568307</x:v>
      </x:c>
      <x:c r="S23" s="20" t="str">
        <x:v>2026=原审计模型锚点；2027-30核心MSG/苏氨酸量价按统一行业需求/价格路径重基准，其余桥接项沿用原模型；2031-35长期归一化。</x:v>
      </x:c>
    </x:row>
    <x:row r="24">
      <x:c r="A24" s="46" t="str">
        <x:v>阜丰集团</x:v>
      </x:c>
      <x:c r="B24" s="46" t="str">
        <x:v>Bull</x:v>
      </x:c>
      <x:c r="C24" s="46" t="n">
        <x:v>2026</x:v>
      </x:c>
      <x:c r="D24" s="46" t="str">
        <x:v>Detailed</x:v>
      </x:c>
      <x:c r="E24" s="52" t="n">
        <x:v>28.254099083081996</x:v>
      </x:c>
      <x:c r="F24" s="54" t="n">
        <x:v>0.1699118616782387</x:v>
      </x:c>
      <x:c r="G24" s="52" t="n">
        <x:v>2.201329459604336</x:v>
      </x:c>
      <x:c r="H24" s="52" t="n">
        <x:v>1.8032686856124458</x:v>
      </x:c>
      <x:c r="I24" s="52" t="n">
        <x:v>3.0747031443511355</x:v>
      </x:c>
      <x:c r="J24" s="52" t="n">
        <x:v>1.3561967559879358</x:v>
      </x:c>
      <x:c r="K24" s="52" t="n">
        <x:v>2.6</x:v>
      </x:c>
      <x:c r="L24" s="58" t="n">
        <x:f>IFERROR(I24-K24,"")</x:f>
        <x:v>0.47470314435113536</x:v>
      </x:c>
      <x:c r="M24" s="52" t="n">
        <x:v>0.7213074742449784</x:v>
      </x:c>
      <x:c r="N24" s="58" t="n">
        <x:f>IFERROR(M24/R24,"")</x:f>
        <x:v>0.2882662534393534</x:v>
      </x:c>
      <x:c r="O24" s="52" t="n">
        <x:v>4.426638329893844</x:v>
      </x:c>
      <x:c r="P24" s="52" t="n">
        <x:v>24.96870554126131</x:v>
      </x:c>
      <x:c r="Q24" s="54" t="n">
        <x:v>0.07427002788384743</x:v>
      </x:c>
      <x:c r="R24" s="52" t="n">
        <x:v>2.5022265549259997</x:v>
      </x:c>
      <x:c r="S24" s="20" t="str">
        <x:v>2026=原审计模型锚点；2027-30核心MSG/苏氨酸量价按统一行业需求/价格路径重基准，其余桥接项沿用原模型；2031-35长期归一化。</x:v>
      </x:c>
    </x:row>
    <x:row r="25">
      <x:c r="A25" s="46" t="str">
        <x:v>阜丰集团</x:v>
      </x:c>
      <x:c r="B25" s="46" t="str">
        <x:v>Bull</x:v>
      </x:c>
      <x:c r="C25" s="46" t="n">
        <x:v>2027</x:v>
      </x:c>
      <x:c r="D25" s="46" t="str">
        <x:v>Detailed</x:v>
      </x:c>
      <x:c r="E25" s="52" t="n">
        <x:v>28.915595144158118</x:v>
      </x:c>
      <x:c r="F25" s="54" t="n">
        <x:v>0.16815294679062975</x:v>
      </x:c>
      <x:c r="G25" s="52" t="n">
        <x:v>2.2598389687207816</x:v>
      </x:c>
      <x:c r="H25" s="52" t="n">
        <x:v>2.019043470478508</x:v>
      </x:c>
      <x:c r="I25" s="52" t="n">
        <x:v>3.464823227686414</x:v>
      </x:c>
      <x:c r="J25" s="52" t="n">
        <x:v>1.4457797572079059</x:v>
      </x:c>
      <x:c r="K25" s="52" t="n">
        <x:v>2.2</x:v>
      </x:c>
      <x:c r="L25" s="58" t="n">
        <x:f>IFERROR(I25-K25,"")</x:f>
        <x:v>1.264823227686414</x:v>
      </x:c>
      <x:c r="M25" s="52" t="n">
        <x:v>0.8479982576009734</x:v>
      </x:c>
      <x:c r="N25" s="58" t="n">
        <x:f>IFERROR(M25/R25,"")</x:f>
        <x:v>0.34025850753491266</x:v>
      </x:c>
      <x:c r="O25" s="52" t="n">
        <x:v>4.009813359808404</x:v>
      </x:c>
      <x:c r="P25" s="52" t="n">
        <x:v>25.722925784053405</x:v>
      </x:c>
      <x:c r="Q25" s="54" t="n">
        <x:v>0.07311139554609851</x:v>
      </x:c>
      <x:c r="R25" s="52" t="n">
        <x:v>2.4922176487062955</x:v>
      </x:c>
      <x:c r="S25" s="20" t="str">
        <x:v>2026=原审计模型锚点；2027-30核心MSG/苏氨酸量价按统一行业需求/价格路径重基准，其余桥接项沿用原模型；2031-35长期归一化。</x:v>
      </x:c>
    </x:row>
    <x:row r="26">
      <x:c r="A26" s="46" t="str">
        <x:v>阜丰集团</x:v>
      </x:c>
      <x:c r="B26" s="46" t="str">
        <x:v>Bull</x:v>
      </x:c>
      <x:c r="C26" s="46" t="n">
        <x:v>2028</x:v>
      </x:c>
      <x:c r="D26" s="46" t="str">
        <x:v>Detailed</x:v>
      </x:c>
      <x:c r="E26" s="52" t="n">
        <x:v>29.75510247531183</x:v>
      </x:c>
      <x:c r="F26" s="54" t="n">
        <x:v>0.1707763598470968</x:v>
      </x:c>
      <x:c r="G26" s="52" t="n">
        <x:v>2.4630190697836523</x:v>
      </x:c>
      <x:c r="H26" s="52" t="n">
        <x:v>2.1660707414011293</x:v>
      </x:c>
      <x:c r="I26" s="52" t="n">
        <x:v>3.6538258651667213</x:v>
      </x:c>
      <x:c r="J26" s="52" t="n">
        <x:v>1.4877551237655917</x:v>
      </x:c>
      <x:c r="K26" s="52" t="n">
        <x:v>1.9</x:v>
      </x:c>
      <x:c r="L26" s="58" t="n">
        <x:f>IFERROR(I26-K26,"")</x:f>
        <x:v>1.7538258651667213</x:v>
      </x:c>
      <x:c r="M26" s="52" t="n">
        <x:v>0.9747318336305083</x:v>
      </x:c>
      <x:c r="N26" s="58" t="n">
        <x:f>IFERROR(M26/R26,"")</x:f>
        <x:v>0.39268096019452886</x:v>
      </x:c>
      <x:c r="O26" s="52" t="n">
        <x:v>3.230719328272191</x:v>
      </x:c>
      <x:c r="P26" s="52" t="n">
        <x:v>26.135170660287812</x:v>
      </x:c>
      <x:c r="Q26" s="54" t="n">
        <x:v>0.07789239388647029</x:v>
      </x:c>
      <x:c r="R26" s="52" t="n">
        <x:v>2.4822487781114706</x:v>
      </x:c>
      <x:c r="S26" s="20" t="str">
        <x:v>2026=原审计模型锚点；2027-30核心MSG/苏氨酸量价按统一行业需求/价格路径重基准，其余桥接项沿用原模型；2031-35长期归一化。</x:v>
      </x:c>
    </x:row>
    <x:row r="27">
      <x:c r="A27" s="46" t="str">
        <x:v>阜丰集团</x:v>
      </x:c>
      <x:c r="B27" s="46" t="str">
        <x:v>Bull</x:v>
      </x:c>
      <x:c r="C27" s="46" t="n">
        <x:v>2029</x:v>
      </x:c>
      <x:c r="D27" s="46" t="str">
        <x:v>Detailed</x:v>
      </x:c>
      <x:c r="E27" s="52" t="n">
        <x:v>31.213559668886525</x:v>
      </x:c>
      <x:c r="F27" s="54" t="n">
        <x:v>0.1832920819594851</x:v>
      </x:c>
      <x:c r="G27" s="52" t="n">
        <x:v>3.0056186458837</x:v>
      </x:c>
      <x:c r="H27" s="52" t="n">
        <x:v>2.592582884267069</x:v>
      </x:c>
      <x:c r="I27" s="52" t="n">
        <x:v>4.090833748373623</x:v>
      </x:c>
      <x:c r="J27" s="52" t="n">
        <x:v>1.4982508641065533</x:v>
      </x:c>
      <x:c r="K27" s="52" t="n">
        <x:v>1.7</x:v>
      </x:c>
      <x:c r="L27" s="58" t="n">
        <x:f>IFERROR(I27-K27,"")</x:f>
        <x:v>2.3908337483736224</x:v>
      </x:c>
      <x:c r="M27" s="52" t="n">
        <x:v>1.166662297920181</x:v>
      </x:c>
      <x:c r="N27" s="58" t="n">
        <x:f>IFERROR(M27/R27,"")</x:f>
        <x:v>0.471889723142923</x:v>
      </x:c>
      <x:c r="O27" s="52" t="n">
        <x:v>2.00654787781875</x:v>
      </x:c>
      <x:c r="P27" s="52" t="n">
        <x:v>26.336919796181256</x:v>
      </x:c>
      <x:c r="Q27" s="54" t="n">
        <x:v>0.09393974084830016</x:v>
      </x:c>
      <x:c r="R27" s="52" t="n">
        <x:v>2.4723197829990244</x:v>
      </x:c>
      <x:c r="S27" s="20" t="str">
        <x:v>2026=原审计模型锚点；2027-30核心MSG/苏氨酸量价按统一行业需求/价格路径重基准，其余桥接项沿用原模型；2031-35长期归一化。</x:v>
      </x:c>
    </x:row>
    <x:row r="28">
      <x:c r="A28" s="46" t="str">
        <x:v>阜丰集团</x:v>
      </x:c>
      <x:c r="B28" s="46" t="str">
        <x:v>Bull</x:v>
      </x:c>
      <x:c r="C28" s="46" t="n">
        <x:v>2030</x:v>
      </x:c>
      <x:c r="D28" s="46" t="str">
        <x:v>Detailed</x:v>
      </x:c>
      <x:c r="E28" s="52" t="n">
        <x:v>34.356802414263214</x:v>
      </x:c>
      <x:c r="F28" s="54" t="n">
        <x:v>0.21936269337243483</x:v>
      </x:c>
      <x:c r="G28" s="52" t="n">
        <x:v>4.581915705630714</x:v>
      </x:c>
      <x:c r="H28" s="52" t="n">
        <x:v>3.8980337685156647</x:v>
      </x:c>
      <x:c r="I28" s="52" t="n">
        <x:v>5.478446679571773</x:v>
      </x:c>
      <x:c r="J28" s="52" t="n">
        <x:v>1.5804129110561078</x:v>
      </x:c>
      <x:c r="K28" s="52" t="n">
        <x:v>1.65</x:v>
      </x:c>
      <x:c r="L28" s="58" t="n">
        <x:f>IFERROR(I28-K28,"")</x:f>
        <x:v>3.828446679571773</x:v>
      </x:c>
      <x:c r="M28" s="52" t="n">
        <x:v>1.7541151958320491</x:v>
      </x:c>
      <x:c r="N28" s="58" t="n">
        <x:f>IFERROR(M28/R28,"")</x:f>
        <x:v>0.7123511478100061</x:v>
      </x:c>
      <x:c r="O28" s="52" t="n">
        <x:v>-0.06778360592097374</x:v>
      </x:c>
      <x:c r="P28" s="52" t="n">
        <x:v>26.40650688512515</x:v>
      </x:c>
      <x:c r="Q28" s="54" t="n">
        <x:v>0.14246972997485663</x:v>
      </x:c>
      <x:c r="R28" s="52" t="n">
        <x:v>2.462430503867028</x:v>
      </x:c>
      <x:c r="S28" s="20" t="str">
        <x:v>2026=原审计模型锚点；2027-30核心MSG/苏氨酸量价按统一行业需求/价格路径重基准，其余桥接项沿用原模型；2031-35长期归一化。</x:v>
      </x:c>
    </x:row>
    <x:row r="29">
      <x:c r="A29" s="46" t="str">
        <x:v>阜丰集团</x:v>
      </x:c>
      <x:c r="B29" s="46" t="str">
        <x:v>Bull</x:v>
      </x:c>
      <x:c r="C29" s="46" t="n">
        <x:v>2031</x:v>
      </x:c>
      <x:c r="D29" s="46" t="str">
        <x:v>Long-term coarse</x:v>
      </x:c>
      <x:c r="E29" s="52" t="n">
        <x:v>34.87215445047716</x:v>
      </x:c>
      <x:c r="F29" s="54" t="n">
        <x:v>0.215</x:v>
      </x:c>
      <x:c r="G29" s="52" t="n">
        <x:v>4.4985079241115535</x:v>
      </x:c>
      <x:c r="H29" s="52" t="n">
        <x:v>3.803157164369039</x:v>
      </x:c>
      <x:c r="I29" s="52" t="n">
        <x:v>5.372404114640511</x:v>
      </x:c>
      <x:c r="J29" s="52" t="n">
        <x:v>1.569246950271472</x:v>
      </x:c>
      <x:c r="K29" s="52" t="n">
        <x:v>1.6738634136229036</x:v>
      </x:c>
      <x:c r="L29" s="58" t="n">
        <x:f>IFERROR(I29-K29,"")</x:f>
        <x:v>3.698540701017607</x:v>
      </x:c>
      <x:c r="M29" s="52" t="n">
        <x:v>1.7114207239660675</x:v>
      </x:c>
      <x:c r="N29" s="58" t="n">
        <x:f>IFERROR(M29/R29,"")</x:f>
        <x:v>0.6950128018957016</x:v>
      </x:c>
      <x:c r="O29" s="52" t="n">
        <x:v>-2.0549035829725133</x:v>
      </x:c>
      <x:c r="P29" s="52" t="n">
        <x:v>26.511123348476584</x:v>
      </x:c>
      <x:c r="Q29" s="54" t="n">
        <x:v>0.13941578568381047</x:v>
      </x:c>
      <x:c r="R29" s="52" t="n">
        <x:v>2.462430503867028</x:v>
      </x:c>
      <x:c r="S29" s="20" t="str">
        <x:v>2026=原审计模型锚点；2027-30核心MSG/苏氨酸量价按统一行业需求/价格路径重基准，其余桥接项沿用原模型；2031-35长期归一化。</x:v>
      </x:c>
    </x:row>
    <x:row r="30">
      <x:c r="A30" s="46" t="str">
        <x:v>阜丰集团</x:v>
      </x:c>
      <x:c r="B30" s="46" t="str">
        <x:v>Bull</x:v>
      </x:c>
      <x:c r="C30" s="46" t="n">
        <x:v>2032</x:v>
      </x:c>
      <x:c r="D30" s="46" t="str">
        <x:v>Long-term coarse</x:v>
      </x:c>
      <x:c r="E30" s="52" t="n">
        <x:v>35.39523676723431</x:v>
      </x:c>
      <x:c r="F30" s="54" t="n">
        <x:v>0.215</x:v>
      </x:c>
      <x:c r="G30" s="52" t="n">
        <x:v>4.565985542973226</x:v>
      </x:c>
      <x:c r="H30" s="52" t="n">
        <x:v>3.8602045218345737</x:v>
      </x:c>
      <x:c r="I30" s="52" t="n">
        <x:v>5.452990176360117</x:v>
      </x:c>
      <x:c r="J30" s="52" t="n">
        <x:v>1.5927856545255439</x:v>
      </x:c>
      <x:c r="K30" s="52" t="n">
        <x:v>1.6989713648272469</x:v>
      </x:c>
      <x:c r="L30" s="58" t="n">
        <x:f>IFERROR(I30-K30,"")</x:f>
        <x:v>3.7540188115328705</x:v>
      </x:c>
      <x:c r="M30" s="52" t="n">
        <x:v>1.7370920348255583</x:v>
      </x:c>
      <x:c r="N30" s="58" t="n">
        <x:f>IFERROR(M30/R30,"")</x:f>
        <x:v>0.7054379939241371</x:v>
      </x:c>
      <x:c r="O30" s="52" t="n">
        <x:v>-4.071830359679825</x:v>
      </x:c>
      <x:c r="P30" s="52" t="n">
        <x:v>26.617309058778286</x:v>
      </x:c>
      <x:c r="Q30" s="54" t="n">
        <x:v>0.14094555309058113</x:v>
      </x:c>
      <x:c r="R30" s="52" t="n">
        <x:v>2.462430503867028</x:v>
      </x:c>
      <x:c r="S30" s="20" t="str">
        <x:v>2026=原审计模型锚点；2027-30核心MSG/苏氨酸量价按统一行业需求/价格路径重基准，其余桥接项沿用原模型；2031-35长期归一化。</x:v>
      </x:c>
    </x:row>
    <x:row r="31">
      <x:c r="A31" s="46" t="str">
        <x:v>阜丰集团</x:v>
      </x:c>
      <x:c r="B31" s="46" t="str">
        <x:v>Bull</x:v>
      </x:c>
      <x:c r="C31" s="46" t="n">
        <x:v>2033</x:v>
      </x:c>
      <x:c r="D31" s="46" t="str">
        <x:v>Long-term coarse</x:v>
      </x:c>
      <x:c r="E31" s="52" t="n">
        <x:v>35.926165318742825</x:v>
      </x:c>
      <x:c r="F31" s="54" t="n">
        <x:v>0.215</x:v>
      </x:c>
      <x:c r="G31" s="52" t="n">
        <x:v>4.634475326117824</x:v>
      </x:c>
      <x:c r="H31" s="52" t="n">
        <x:v>3.9181075896620925</x:v>
      </x:c>
      <x:c r="I31" s="52" t="n">
        <x:v>5.534785029005519</x:v>
      </x:c>
      <x:c r="J31" s="52" t="n">
        <x:v>1.6166774393434271</x:v>
      </x:c>
      <x:c r="K31" s="52" t="n">
        <x:v>1.7244559352996556</x:v>
      </x:c>
      <x:c r="L31" s="58" t="n">
        <x:f>IFERROR(I31-K31,"")</x:f>
        <x:v>3.810329093705864</x:v>
      </x:c>
      <x:c r="M31" s="52" t="n">
        <x:v>1.7631484153479415</x:v>
      </x:c>
      <x:c r="N31" s="58" t="n">
        <x:f>IFERROR(M31/R31,"")</x:f>
        <x:v>0.716019563832999</x:v>
      </x:c>
      <x:c r="O31" s="52" t="n">
        <x:v>-6.119011038037748</x:v>
      </x:c>
      <x:c r="P31" s="52" t="n">
        <x:v>26.725087554734515</x:v>
      </x:c>
      <x:c r="Q31" s="54" t="n">
        <x:v>0.14248590272203573</x:v>
      </x:c>
      <x:c r="R31" s="52" t="n">
        <x:v>2.462430503867028</x:v>
      </x:c>
      <x:c r="S31" s="20" t="str">
        <x:v>2026=原审计模型锚点；2027-30核心MSG/苏氨酸量价按统一行业需求/价格路径重基准，其余桥接项沿用原模型；2031-35长期归一化。</x:v>
      </x:c>
    </x:row>
    <x:row r="32">
      <x:c r="A32" s="46" t="str">
        <x:v>阜丰集团</x:v>
      </x:c>
      <x:c r="B32" s="46" t="str">
        <x:v>Bull</x:v>
      </x:c>
      <x:c r="C32" s="46" t="n">
        <x:v>2034</x:v>
      </x:c>
      <x:c r="D32" s="46" t="str">
        <x:v>Long-term coarse</x:v>
      </x:c>
      <x:c r="E32" s="52" t="n">
        <x:v>36.465057798523965</x:v>
      </x:c>
      <x:c r="F32" s="54" t="n">
        <x:v>0.215</x:v>
      </x:c>
      <x:c r="G32" s="52" t="n">
        <x:v>4.703992456009591</x:v>
      </x:c>
      <x:c r="H32" s="52" t="n">
        <x:v>3.9768792035070235</x:v>
      </x:c>
      <x:c r="I32" s="52" t="n">
        <x:v>5.617806804440602</x:v>
      </x:c>
      <x:c r="J32" s="52" t="n">
        <x:v>1.6409276009335783</x:v>
      </x:c>
      <x:c r="K32" s="52" t="n">
        <x:v>1.7503227743291505</x:v>
      </x:c>
      <x:c r="L32" s="58" t="n">
        <x:f>IFERROR(I32-K32,"")</x:f>
        <x:v>3.8674840301114513</x:v>
      </x:c>
      <x:c r="M32" s="52" t="n">
        <x:v>1.7895956415781606</x:v>
      </x:c>
      <x:c r="N32" s="58" t="n">
        <x:f>IFERROR(M32/R32,"")</x:f>
        <x:v>0.7267598572904941</x:v>
      </x:c>
      <x:c r="O32" s="52" t="n">
        <x:v>-8.196899426571038</x:v>
      </x:c>
      <x:c r="P32" s="52" t="n">
        <x:v>26.834482728130087</x:v>
      </x:c>
      <x:c r="Q32" s="54" t="n">
        <x:v>0.14403677227268305</x:v>
      </x:c>
      <x:c r="R32" s="52" t="n">
        <x:v>2.462430503867028</x:v>
      </x:c>
      <x:c r="S32" s="20" t="str">
        <x:v>2026=原审计模型锚点；2027-30核心MSG/苏氨酸量价按统一行业需求/价格路径重基准，其余桥接项沿用原模型；2031-35长期归一化。</x:v>
      </x:c>
    </x:row>
    <x:row r="33">
      <x:c r="A33" s="46" t="str">
        <x:v>阜丰集团</x:v>
      </x:c>
      <x:c r="B33" s="46" t="str">
        <x:v>Bull</x:v>
      </x:c>
      <x:c r="C33" s="46" t="n">
        <x:v>2035</x:v>
      </x:c>
      <x:c r="D33" s="46" t="str">
        <x:v>Long-term coarse</x:v>
      </x:c>
      <x:c r="E33" s="52" t="n">
        <x:v>37.01203366550182</x:v>
      </x:c>
      <x:c r="F33" s="54" t="n">
        <x:v>0.215</x:v>
      </x:c>
      <x:c r="G33" s="52" t="n">
        <x:v>4.774552342849734</x:v>
      </x:c>
      <x:c r="H33" s="52" t="n">
        <x:v>4.0365323915596285</x:v>
      </x:c>
      <x:c r="I33" s="52" t="n">
        <x:v>5.70207390650721</x:v>
      </x:c>
      <x:c r="J33" s="52" t="n">
        <x:v>1.6655415149475818</x:v>
      </x:c>
      <x:c r="K33" s="52" t="n">
        <x:v>1.7765776159440874</x:v>
      </x:c>
      <x:c r="L33" s="58" t="n">
        <x:f>IFERROR(I33-K33,"")</x:f>
        <x:v>3.9254962905631228</x:v>
      </x:c>
      <x:c r="M33" s="52" t="n">
        <x:v>1.8164395762018328</x:v>
      </x:c>
      <x:c r="N33" s="58" t="n">
        <x:f>IFERROR(M33/R33,"")</x:f>
        <x:v>0.7376612551498514</x:v>
      </x:c>
      <x:c r="O33" s="52" t="n">
        <x:v>-10.305956140932329</x:v>
      </x:c>
      <x:c r="P33" s="52" t="n">
        <x:v>26.94551882912659</x:v>
      </x:c>
      <x:c r="Q33" s="54" t="n">
        <x:v>0.1455980962354027</x:v>
      </x:c>
      <x:c r="R33" s="52" t="n">
        <x:v>2.462430503867028</x:v>
      </x:c>
      <x:c r="S33" s="20" t="str">
        <x:v>2026=原审计模型锚点；2027-30核心MSG/苏氨酸量价按统一行业需求/价格路径重基准，其余桥接项沿用原模型；2031-35长期归一化。</x:v>
      </x:c>
    </x:row>
    <x:row r="34">
      <x:c r="A34" s="46" t="str">
        <x:v>梅花生物</x:v>
      </x:c>
      <x:c r="B34" s="46" t="str">
        <x:v>Bear</x:v>
      </x:c>
      <x:c r="C34" s="46" t="n">
        <x:v>2026</x:v>
      </x:c>
      <x:c r="D34" s="46" t="str">
        <x:v>Detailed</x:v>
      </x:c>
      <x:c r="E34" s="52" t="n">
        <x:v>24.225488694</x:v>
      </x:c>
      <x:c r="F34" s="54" t="n">
        <x:v>0.1241842195623119</x:v>
      </x:c>
      <x:c r="G34" s="52" t="n">
        <x:v>1.2641882210120006</x:v>
      </x:c>
      <x:c r="H34" s="52" t="n">
        <x:v>0.8923396847920804</x:v>
      </x:c>
      <x:c r="I34" s="52" t="n">
        <x:v>1.5458690064320801</x:v>
      </x:c>
      <x:c r="J34" s="52" t="n">
        <x:v>1.4535293216399998</x:v>
      </x:c>
      <x:c r="K34" s="52" t="n">
        <x:v>2.8</x:v>
      </x:c>
      <x:c r="L34" s="58" t="n">
        <x:f>IFERROR(I34-K34,"")</x:f>
        <x:v>-1.2541309935679197</x:v>
      </x:c>
      <x:c r="M34" s="52" t="n">
        <x:v>0</x:v>
      </x:c>
      <x:c r="N34" s="58" t="n">
        <x:f>IFERROR(M34/R34,"")</x:f>
        <x:v>0</x:v>
      </x:c>
      <x:c r="O34" s="52" t="n">
        <x:v>-0.9049831080920806</x:v>
      </x:c>
      <x:c r="P34" s="52" t="n">
        <x:v>16.58945348307</x:v>
      </x:c>
      <x:c r="Q34" s="54" t="n">
        <x:v>0.06843923537310179</x:v>
      </x:c>
      <x:c r="R34" s="52" t="n">
        <x:v>2.80424165</x:v>
      </x:c>
      <x:c r="S34" s="20" t="str">
        <x:v>直接读取审计修复模型R4/R6；行业底层与统一模型一致。</x:v>
      </x:c>
    </x:row>
    <x:row r="35">
      <x:c r="A35" s="46" t="str">
        <x:v>梅花生物</x:v>
      </x:c>
      <x:c r="B35" s="46" t="str">
        <x:v>Bear</x:v>
      </x:c>
      <x:c r="C35" s="46" t="n">
        <x:v>2027</x:v>
      </x:c>
      <x:c r="D35" s="46" t="str">
        <x:v>Detailed</x:v>
      </x:c>
      <x:c r="E35" s="52" t="n">
        <x:v>24.75446287608431</x:v>
      </x:c>
      <x:c r="F35" s="54" t="n">
        <x:v>0.10384504009005943</x:v>
      </x:c>
      <x:c r="G35" s="52" t="n">
        <x:v>0.738797936944624</x:v>
      </x:c>
      <x:c r="H35" s="52" t="n">
        <x:v>0.447309026900894</x:v>
      </x:c>
      <x:c r="I35" s="52" t="n">
        <x:v>1.6315946509702899</x:v>
      </x:c>
      <x:c r="J35" s="52" t="n">
        <x:v>1.5842856240693959</x:v>
      </x:c>
      <x:c r="K35" s="52" t="n">
        <x:v>2.3</x:v>
      </x:c>
      <x:c r="L35" s="58" t="n">
        <x:f>IFERROR(I35-K35,"")</x:f>
        <x:v>-0.6684053490297099</x:v>
      </x:c>
      <x:c r="M35" s="52" t="n">
        <x:v>0</x:v>
      </x:c>
      <x:c r="N35" s="58" t="n">
        <x:f>IFERROR(M35/R35,"")</x:f>
        <x:v>0</x:v>
      </x:c>
      <x:c r="O35" s="52" t="n">
        <x:v>-0.23657775906237066</x:v>
      </x:c>
      <x:c r="P35" s="52" t="n">
        <x:v>17.705167859000603</x:v>
      </x:c>
      <x:c r="Q35" s="54" t="n">
        <x:v>0.036191696700390796</x:v>
      </x:c>
      <x:c r="R35" s="52" t="n">
        <x:v>2.80424165</x:v>
      </x:c>
      <x:c r="S35" s="20" t="str">
        <x:v>直接读取审计修复模型R4/R6；行业底层与统一模型一致。</x:v>
      </x:c>
    </x:row>
    <x:row r="36">
      <x:c r="A36" s="46" t="str">
        <x:v>梅花生物</x:v>
      </x:c>
      <x:c r="B36" s="46" t="str">
        <x:v>Bear</x:v>
      </x:c>
      <x:c r="C36" s="46" t="n">
        <x:v>2028</x:v>
      </x:c>
      <x:c r="D36" s="46" t="str">
        <x:v>Detailed</x:v>
      </x:c>
      <x:c r="E36" s="52" t="n">
        <x:v>25.160080869433322</x:v>
      </x:c>
      <x:c r="F36" s="54" t="n">
        <x:v>0.10156195693774081</x:v>
      </x:c>
      <x:c r="G36" s="52" t="n">
        <x:v>0.6934610654733977</x:v>
      </x:c>
      <x:c r="H36" s="52" t="n">
        <x:v>0.4063867289116208</x:v>
      </x:c>
      <x:c r="I36" s="52" t="n">
        <x:v>1.8166319045553536</x:v>
      </x:c>
      <x:c r="J36" s="52" t="n">
        <x:v>1.6102451756437326</x:v>
      </x:c>
      <x:c r="K36" s="52" t="n">
        <x:v>1.8</x:v>
      </x:c>
      <x:c r="L36" s="58" t="n">
        <x:f>IFERROR(I36-K36,"")</x:f>
        <x:v>0.01663190455535357</x:v>
      </x:c>
      <x:c r="M36" s="52" t="n">
        <x:v>0.008315952277676786</x:v>
      </x:c>
      <x:c r="N36" s="58" t="n">
        <x:f>IFERROR(M36/R36,"")</x:f>
        <x:v>0.002965490608727242</x:v>
      </x:c>
      <x:c r="O36" s="52" t="n">
        <x:v>-0.24489371134004745</x:v>
      </x:c>
      <x:c r="P36" s="52" t="n">
        <x:v>18.09492268335687</x:v>
      </x:c>
      <x:c r="Q36" s="54" t="n">
        <x:v>0.03254222468004381</x:v>
      </x:c>
      <x:c r="R36" s="52" t="n">
        <x:v>2.80424165</x:v>
      </x:c>
      <x:c r="S36" s="20" t="str">
        <x:v>直接读取审计修复模型R4/R6；行业底层与统一模型一致。</x:v>
      </x:c>
    </x:row>
    <x:row r="37">
      <x:c r="A37" s="46" t="str">
        <x:v>梅花生物</x:v>
      </x:c>
      <x:c r="B37" s="46" t="str">
        <x:v>Bear</x:v>
      </x:c>
      <x:c r="C37" s="46" t="n">
        <x:v>2029</x:v>
      </x:c>
      <x:c r="D37" s="46" t="str">
        <x:v>Detailed</x:v>
      </x:c>
      <x:c r="E37" s="52" t="n">
        <x:v>25.35621613703138</x:v>
      </x:c>
      <x:c r="F37" s="54" t="n">
        <x:v>0.0993182015683637</x:v>
      </x:c>
      <x:c r="G37" s="52" t="n">
        <x:v>0.6926862234424198</x:v>
      </x:c>
      <x:c r="H37" s="52" t="n">
        <x:v>0.4043629147324129</x:v>
      </x:c>
      <x:c r="I37" s="52" t="n">
        <x:v>1.8264483152283586</x:v>
      </x:c>
      <x:c r="J37" s="52" t="n">
        <x:v>1.5720854004959457</x:v>
      </x:c>
      <x:c r="K37" s="52" t="n">
        <x:v>1.6</x:v>
      </x:c>
      <x:c r="L37" s="58" t="n">
        <x:f>IFERROR(I37-K37,"")</x:f>
        <x:v>0.2264483152283585</x:v>
      </x:c>
      <x:c r="M37" s="52" t="n">
        <x:v>0.11322415761417925</x:v>
      </x:c>
      <x:c r="N37" s="58" t="n">
        <x:f>IFERROR(M37/R37,"")</x:f>
        <x:v>0.04037603450265396</x:v>
      </x:c>
      <x:c r="O37" s="52" t="n">
        <x:v>-0.3581178689542267</x:v>
      </x:c>
      <x:c r="P37" s="52" t="n">
        <x:v>18.272837282860923</x:v>
      </x:c>
      <x:c r="Q37" s="54" t="n">
        <x:v>0.031998474925710146</x:v>
      </x:c>
      <x:c r="R37" s="52" t="n">
        <x:v>2.80424165</x:v>
      </x:c>
      <x:c r="S37" s="20" t="str">
        <x:v>直接读取审计修复模型R4/R6；行业底层与统一模型一致。</x:v>
      </x:c>
    </x:row>
    <x:row r="38">
      <x:c r="A38" s="46" t="str">
        <x:v>梅花生物</x:v>
      </x:c>
      <x:c r="B38" s="46" t="str">
        <x:v>Bear</x:v>
      </x:c>
      <x:c r="C38" s="46" t="n">
        <x:v>2030</x:v>
      </x:c>
      <x:c r="D38" s="46" t="str">
        <x:v>Detailed</x:v>
      </x:c>
      <x:c r="E38" s="52" t="n">
        <x:v>25.443627340416626</x:v>
      </x:c>
      <x:c r="F38" s="54" t="n">
        <x:v>0.09712079413644444</x:v>
      </x:c>
      <x:c r="G38" s="52" t="n">
        <x:v>0.6900513791838483</x:v>
      </x:c>
      <x:c r="H38" s="52" t="n">
        <x:v>0.4015377671315161</x:v>
      </x:c>
      <x:c r="I38" s="52" t="n">
        <x:v>1.8281554075565136</x:v>
      </x:c>
      <x:c r="J38" s="52" t="n">
        <x:v>1.5266176404249976</x:v>
      </x:c>
      <x:c r="K38" s="52" t="n">
        <x:v>1.5</x:v>
      </x:c>
      <x:c r="L38" s="58" t="n">
        <x:f>IFERROR(I38-K38,"")</x:f>
        <x:v>0.3281554075565136</x:v>
      </x:c>
      <x:c r="M38" s="52" t="n">
        <x:v>0.14053821849603063</x:v>
      </x:c>
      <x:c r="N38" s="58" t="n">
        <x:f>IFERROR(M38/R38,"")</x:f>
        <x:v>0.050116300960022696</x:v>
      </x:c>
      <x:c r="O38" s="52" t="n">
        <x:v>-0.5457350580147097</x:v>
      </x:c>
      <x:c r="P38" s="52" t="n">
        <x:v>18.346219642435926</x:v>
      </x:c>
      <x:c r="Q38" s="54" t="n">
        <x:v>0.03165800581358001</x:v>
      </x:c>
      <x:c r="R38" s="52" t="n">
        <x:v>2.80424165</x:v>
      </x:c>
      <x:c r="S38" s="20" t="str">
        <x:v>直接读取审计修复模型R4/R6；行业底层与统一模型一致。</x:v>
      </x:c>
    </x:row>
    <x:row r="39">
      <x:c r="A39" s="46" t="str">
        <x:v>梅花生物</x:v>
      </x:c>
      <x:c r="B39" s="46" t="str">
        <x:v>Bear</x:v>
      </x:c>
      <x:c r="C39" s="46" t="n">
        <x:v>2031</x:v>
      </x:c>
      <x:c r="D39" s="46" t="str">
        <x:v>Long-term coarse</x:v>
      </x:c>
      <x:c r="E39" s="52" t="n">
        <x:v>25.316409203714542</x:v>
      </x:c>
      <x:c r="F39" s="54" t="n">
        <x:v>0.09712079413644444</x:v>
      </x:c>
      <x:c r="G39" s="52" t="n">
        <x:v>0.6866011222879294</x:v>
      </x:c>
      <x:c r="H39" s="52" t="n">
        <x:v>0.39953007829585885</x:v>
      </x:c>
      <x:c r="I39" s="52" t="n">
        <x:v>1.9185146305187313</x:v>
      </x:c>
      <x:c r="J39" s="52" t="n">
        <x:v>1.5189845522228724</x:v>
      </x:c>
      <x:c r="K39" s="52" t="n">
        <x:v>1.5189845522228724</x:v>
      </x:c>
      <x:c r="L39" s="58" t="n">
        <x:f>IFERROR(I39-K39,"")</x:f>
        <x:v>0.39953007829585885</x:v>
      </x:c>
      <x:c r="M39" s="52" t="n">
        <x:v>0.1398355274035506</x:v>
      </x:c>
      <x:c r="N39" s="58" t="n">
        <x:f>IFERROR(M39/R39,"")</x:f>
        <x:v>0.049865719455222626</x:v>
      </x:c>
      <x:c r="O39" s="52" t="n">
        <x:v>-0.8054296089070179</x:v>
      </x:c>
      <x:c r="P39" s="52" t="n">
        <x:v>18.346219642435926</x:v>
      </x:c>
      <x:c r="Q39" s="54" t="n">
        <x:v>0.031436718515449054</x:v>
      </x:c>
      <x:c r="R39" s="52" t="n">
        <x:v>2.80424165</x:v>
      </x:c>
      <x:c r="S39" s="20" t="str">
        <x:v>直接读取审计修复模型R4/R6；行业底层与统一模型一致。</x:v>
      </x:c>
    </x:row>
    <x:row r="40">
      <x:c r="A40" s="46" t="str">
        <x:v>梅花生物</x:v>
      </x:c>
      <x:c r="B40" s="46" t="str">
        <x:v>Bear</x:v>
      </x:c>
      <x:c r="C40" s="46" t="n">
        <x:v>2032</x:v>
      </x:c>
      <x:c r="D40" s="46" t="str">
        <x:v>Long-term coarse</x:v>
      </x:c>
      <x:c r="E40" s="52" t="n">
        <x:v>25.18982715769597</x:v>
      </x:c>
      <x:c r="F40" s="54" t="n">
        <x:v>0.09712079413644444</x:v>
      </x:c>
      <x:c r="G40" s="52" t="n">
        <x:v>0.6831681166764894</x:v>
      </x:c>
      <x:c r="H40" s="52" t="n">
        <x:v>0.39753242790437926</x:v>
      </x:c>
      <x:c r="I40" s="52" t="n">
        <x:v>1.9089220573661374</x:v>
      </x:c>
      <x:c r="J40" s="52" t="n">
        <x:v>1.5113896294617581</x:v>
      </x:c>
      <x:c r="K40" s="52" t="n">
        <x:v>1.5113896294617581</x:v>
      </x:c>
      <x:c r="L40" s="58" t="n">
        <x:f>IFERROR(I40-K40,"")</x:f>
        <x:v>0.39753242790437926</x:v>
      </x:c>
      <x:c r="M40" s="52" t="n">
        <x:v>0.13913634976653272</x:v>
      </x:c>
      <x:c r="N40" s="58" t="n">
        <x:f>IFERROR(M40/R40,"")</x:f>
        <x:v>0.049616390857946474</x:v>
      </x:c>
      <x:c r="O40" s="52" t="n">
        <x:v>-1.0638256870448644</x:v>
      </x:c>
      <x:c r="P40" s="52" t="n">
        <x:v>18.346219642435926</x:v>
      </x:c>
      <x:c r="Q40" s="54" t="n">
        <x:v>0.0312795349228718</x:v>
      </x:c>
      <x:c r="R40" s="52" t="n">
        <x:v>2.80424165</x:v>
      </x:c>
      <x:c r="S40" s="20" t="str">
        <x:v>直接读取审计修复模型R4/R6；行业底层与统一模型一致。</x:v>
      </x:c>
    </x:row>
    <x:row r="41">
      <x:c r="A41" s="46" t="str">
        <x:v>梅花生物</x:v>
      </x:c>
      <x:c r="B41" s="46" t="str">
        <x:v>Bear</x:v>
      </x:c>
      <x:c r="C41" s="46" t="n">
        <x:v>2033</x:v>
      </x:c>
      <x:c r="D41" s="46" t="str">
        <x:v>Long-term coarse</x:v>
      </x:c>
      <x:c r="E41" s="52" t="n">
        <x:v>25.063878021907488</x:v>
      </x:c>
      <x:c r="F41" s="54" t="n">
        <x:v>0.09712079413644444</x:v>
      </x:c>
      <x:c r="G41" s="52" t="n">
        <x:v>0.6797522760931067</x:v>
      </x:c>
      <x:c r="H41" s="52" t="n">
        <x:v>0.3955447657648572</x:v>
      </x:c>
      <x:c r="I41" s="52" t="n">
        <x:v>1.8993774470793063</x:v>
      </x:c>
      <x:c r="J41" s="52" t="n">
        <x:v>1.5038326813144491</x:v>
      </x:c>
      <x:c r="K41" s="52" t="n">
        <x:v>1.5038326813144491</x:v>
      </x:c>
      <x:c r="L41" s="58" t="n">
        <x:f>IFERROR(I41-K41,"")</x:f>
        <x:v>0.3955447657648572</x:v>
      </x:c>
      <x:c r="M41" s="52" t="n">
        <x:v>0.1384406680177</x:v>
      </x:c>
      <x:c r="N41" s="58" t="n">
        <x:f>IFERROR(M41/R41,"")</x:f>
        <x:v>0.04936830890365672</x:v>
      </x:c>
      <x:c r="O41" s="52" t="n">
        <x:v>-1.3209297847920216</x:v>
      </x:c>
      <x:c r="P41" s="52" t="n">
        <x:v>18.346219642435926</x:v>
      </x:c>
      <x:c r="Q41" s="54" t="n">
        <x:v>0.031123137248257427</x:v>
      </x:c>
      <x:c r="R41" s="52" t="n">
        <x:v>2.80424165</x:v>
      </x:c>
      <x:c r="S41" s="20" t="str">
        <x:v>直接读取审计修复模型R4/R6；行业底层与统一模型一致。</x:v>
      </x:c>
    </x:row>
    <x:row r="42">
      <x:c r="A42" s="46" t="str">
        <x:v>梅花生物</x:v>
      </x:c>
      <x:c r="B42" s="46" t="str">
        <x:v>Bear</x:v>
      </x:c>
      <x:c r="C42" s="46" t="n">
        <x:v>2034</x:v>
      </x:c>
      <x:c r="D42" s="46" t="str">
        <x:v>Long-term coarse</x:v>
      </x:c>
      <x:c r="E42" s="52" t="n">
        <x:v>24.93855863179795</x:v>
      </x:c>
      <x:c r="F42" s="54" t="n">
        <x:v>0.09712079413644444</x:v>
      </x:c>
      <x:c r="G42" s="52" t="n">
        <x:v>0.6763535147126414</x:v>
      </x:c>
      <x:c r="H42" s="52" t="n">
        <x:v>0.3935670419360331</x:v>
      </x:c>
      <x:c r="I42" s="52" t="n">
        <x:v>1.88988055984391</x:v>
      </x:c>
      <x:c r="J42" s="52" t="n">
        <x:v>1.4963135179078768</x:v>
      </x:c>
      <x:c r="K42" s="52" t="n">
        <x:v>1.4963135179078768</x:v>
      </x:c>
      <x:c r="L42" s="58" t="n">
        <x:f>IFERROR(I42-K42,"")</x:f>
        <x:v>0.3935670419360331</x:v>
      </x:c>
      <x:c r="M42" s="52" t="n">
        <x:v>0.13774846467761157</x:v>
      </x:c>
      <x:c r="N42" s="58" t="n">
        <x:f>IFERROR(M42/R42,"")</x:f>
        <x:v>0.04912146735913846</x:v>
      </x:c>
      <x:c r="O42" s="52" t="n">
        <x:v>-1.5767483620504432</x:v>
      </x:c>
      <x:c r="P42" s="52" t="n">
        <x:v>18.346219642435926</x:v>
      </x:c>
      <x:c r="Q42" s="54" t="n">
        <x:v>0.030967521562016147</x:v>
      </x:c>
      <x:c r="R42" s="52" t="n">
        <x:v>2.80424165</x:v>
      </x:c>
      <x:c r="S42" s="20" t="str">
        <x:v>直接读取审计修复模型R4/R6；行业底层与统一模型一致。</x:v>
      </x:c>
    </x:row>
    <x:row r="43">
      <x:c r="A43" s="46" t="str">
        <x:v>梅花生物</x:v>
      </x:c>
      <x:c r="B43" s="46" t="str">
        <x:v>Bear</x:v>
      </x:c>
      <x:c r="C43" s="46" t="n">
        <x:v>2035</x:v>
      </x:c>
      <x:c r="D43" s="46" t="str">
        <x:v>Long-term coarse</x:v>
      </x:c>
      <x:c r="E43" s="52" t="n">
        <x:v>24.81386583863896</x:v>
      </x:c>
      <x:c r="F43" s="54" t="n">
        <x:v>0.09712079413644444</x:v>
      </x:c>
      <x:c r="G43" s="52" t="n">
        <x:v>0.6729717471390781</x:v>
      </x:c>
      <x:c r="H43" s="52" t="n">
        <x:v>0.39159920672635284</x:v>
      </x:c>
      <x:c r="I43" s="52" t="n">
        <x:v>1.8804311570446903</x:v>
      </x:c>
      <x:c r="J43" s="52" t="n">
        <x:v>1.4888319503183376</x:v>
      </x:c>
      <x:c r="K43" s="52" t="n">
        <x:v>1.4888319503183376</x:v>
      </x:c>
      <x:c r="L43" s="58" t="n">
        <x:f>IFERROR(I43-K43,"")</x:f>
        <x:v>0.39159920672635273</x:v>
      </x:c>
      <x:c r="M43" s="52" t="n">
        <x:v>0.13705972235422348</x:v>
      </x:c>
      <x:c r="N43" s="58" t="n">
        <x:f>IFERROR(M43/R43,"")</x:f>
        <x:v>0.04887586002234276</x:v>
      </x:c>
      <x:c r="O43" s="52" t="n">
        <x:v>-1.8312878464225726</x:v>
      </x:c>
      <x:c r="P43" s="52" t="n">
        <x:v>18.346219642435926</x:v>
      </x:c>
      <x:c r="Q43" s="54" t="n">
        <x:v>0.030812683954206065</x:v>
      </x:c>
      <x:c r="R43" s="52" t="n">
        <x:v>2.80424165</x:v>
      </x:c>
      <x:c r="S43" s="20" t="str">
        <x:v>直接读取审计修复模型R4/R6；行业底层与统一模型一致。</x:v>
      </x:c>
    </x:row>
    <x:row r="44">
      <x:c r="A44" s="46" t="str">
        <x:v>梅花生物</x:v>
      </x:c>
      <x:c r="B44" s="46" t="str">
        <x:v>Base</x:v>
      </x:c>
      <x:c r="C44" s="46" t="n">
        <x:v>2026</x:v>
      </x:c>
      <x:c r="D44" s="46" t="str">
        <x:v>Detailed</x:v>
      </x:c>
      <x:c r="E44" s="52" t="n">
        <x:v>24.470190600000002</x:v>
      </x:c>
      <x:c r="F44" s="54" t="n">
        <x:v>0.134526003890219</x:v>
      </x:c>
      <x:c r="G44" s="52" t="n">
        <x:v>1.62790399505</x:v>
      </x:c>
      <x:c r="H44" s="52" t="n">
        <x:v>1.2613674427925001</x:v>
      </x:c>
      <x:c r="I44" s="52" t="n">
        <x:v>2.4295788787925003</x:v>
      </x:c>
      <x:c r="J44" s="52" t="n">
        <x:v>1.468211436</x:v>
      </x:c>
      <x:c r="K44" s="52" t="n">
        <x:v>2.5</x:v>
      </x:c>
      <x:c r="L44" s="58" t="n">
        <x:f>IFERROR(I44-K44,"")</x:f>
        <x:v>-0.07042112120749966</x:v>
      </x:c>
      <x:c r="M44" s="52" t="n">
        <x:v>0</x:v>
      </x:c>
      <x:c r="N44" s="58" t="n">
        <x:f>IFERROR(M44/R44,"")</x:f>
        <x:v>0</x:v>
      </x:c>
      <x:c r="O44" s="52" t="n">
        <x:v>-2.0886929804525005</x:v>
      </x:c>
      <x:c r="P44" s="52" t="n">
        <x:v>15.774771368709999</x:v>
      </x:c>
      <x:c r="Q44" s="54" t="n">
        <x:v>0.09158313935915463</x:v>
      </x:c>
      <x:c r="R44" s="52" t="n">
        <x:v>2.80424165</x:v>
      </x:c>
      <x:c r="S44" s="20" t="str">
        <x:v>直接读取审计修复模型R4/R6；行业底层与统一模型一致。</x:v>
      </x:c>
    </x:row>
    <x:row r="45">
      <x:c r="A45" s="46" t="str">
        <x:v>梅花生物</x:v>
      </x:c>
      <x:c r="B45" s="46" t="str">
        <x:v>Base</x:v>
      </x:c>
      <x:c r="C45" s="46" t="n">
        <x:v>2027</x:v>
      </x:c>
      <x:c r="D45" s="46" t="str">
        <x:v>Detailed</x:v>
      </x:c>
      <x:c r="E45" s="52" t="n">
        <x:v>24.499739135587543</x:v>
      </x:c>
      <x:c r="F45" s="54" t="n">
        <x:v>0.11059819585928948</x:v>
      </x:c>
      <x:c r="G45" s="52" t="n">
        <x:v>1.0681444253348453</x:v>
      </x:c>
      <x:c r="H45" s="52" t="n">
        <x:v>0.7854240658566808</x:v>
      </x:c>
      <x:c r="I45" s="52" t="n">
        <x:v>2.178907631398696</x:v>
      </x:c>
      <x:c r="J45" s="52" t="n">
        <x:v>1.5434835655420152</x:v>
      </x:c>
      <x:c r="K45" s="52" t="n">
        <x:v>1.9</x:v>
      </x:c>
      <x:c r="L45" s="58" t="n">
        <x:f>IFERROR(I45-K45,"")</x:f>
        <x:v>0.27890763139869623</x:v>
      </x:c>
      <x:c r="M45" s="52" t="n">
        <x:v>0.19523534197908735</x:v>
      </x:c>
      <x:c r="N45" s="58" t="n">
        <x:f>IFERROR(M45/R45,"")</x:f>
        <x:v>0.06962144007064704</x:v>
      </x:c>
      <x:c r="O45" s="52" t="n">
        <x:v>-2.172365269872109</x:v>
      </x:c>
      <x:c r="P45" s="52" t="n">
        <x:v>16.28128780316798</x:v>
      </x:c>
      <x:c r="Q45" s="54" t="n">
        <x:v>0.05664593746015528</x:v>
      </x:c>
      <x:c r="R45" s="52" t="n">
        <x:v>2.80424165</x:v>
      </x:c>
      <x:c r="S45" s="20" t="str">
        <x:v>直接读取审计修复模型R4/R6；行业底层与统一模型一致。</x:v>
      </x:c>
    </x:row>
    <x:row r="46">
      <x:c r="A46" s="46" t="str">
        <x:v>梅花生物</x:v>
      </x:c>
      <x:c r="B46" s="46" t="str">
        <x:v>Base</x:v>
      </x:c>
      <x:c r="C46" s="46" t="n">
        <x:v>2028</x:v>
      </x:c>
      <x:c r="D46" s="46" t="str">
        <x:v>Detailed</x:v>
      </x:c>
      <x:c r="E46" s="52" t="n">
        <x:v>25.74125234320618</x:v>
      </x:c>
      <x:c r="F46" s="54" t="n">
        <x:v>0.13757153288120114</x:v>
      </x:c>
      <x:c r="G46" s="52" t="n">
        <x:v>1.8423408884850772</x:v>
      </x:c>
      <x:c r="H46" s="52" t="n">
        <x:v>1.4372834934962848</x:v>
      </x:c>
      <x:c r="I46" s="52" t="n">
        <x:v>2.913241138775068</x:v>
      </x:c>
      <x:c r="J46" s="52" t="n">
        <x:v>1.5959576452787831</x:v>
      </x:c>
      <x:c r="K46" s="52" t="n">
        <x:v>1.5</x:v>
      </x:c>
      <x:c r="L46" s="58" t="n">
        <x:f>IFERROR(I46-K46,"")</x:f>
        <x:v>1.413241138775068</x:v>
      </x:c>
      <x:c r="M46" s="52" t="n">
        <x:v>0.7186417467481424</x:v>
      </x:c>
      <x:c r="N46" s="58" t="n">
        <x:f>IFERROR(M46/R46,"")</x:f>
        <x:v>0.25626955036066257</x:v>
      </x:c>
      <x:c r="O46" s="52" t="n">
        <x:v>-2.866964661899035</x:v>
      </x:c>
      <x:c r="P46" s="52" t="n">
        <x:v>16.3053301578892</x:v>
      </x:c>
      <x:c r="Q46" s="54" t="n">
        <x:v>0.09611244450613196</x:v>
      </x:c>
      <x:c r="R46" s="52" t="n">
        <x:v>2.80424165</x:v>
      </x:c>
      <x:c r="S46" s="20" t="str">
        <x:v>直接读取审计修复模型R4/R6；行业底层与统一模型一致。</x:v>
      </x:c>
    </x:row>
    <x:row r="47">
      <x:c r="A47" s="46" t="str">
        <x:v>梅花生物</x:v>
      </x:c>
      <x:c r="B47" s="46" t="str">
        <x:v>Base</x:v>
      </x:c>
      <x:c r="C47" s="46" t="n">
        <x:v>2029</x:v>
      </x:c>
      <x:c r="D47" s="46" t="str">
        <x:v>Detailed</x:v>
      </x:c>
      <x:c r="E47" s="52" t="n">
        <x:v>26.215025289429732</x:v>
      </x:c>
      <x:c r="F47" s="54" t="n">
        <x:v>0.14077064087288418</x:v>
      </x:c>
      <x:c r="G47" s="52" t="n">
        <x:v>1.9863292666789572</x:v>
      </x:c>
      <x:c r="H47" s="52" t="n">
        <x:v>1.557304750229965</x:v>
      </x:c>
      <x:c r="I47" s="52" t="n">
        <x:v>3.030206267595749</x:v>
      </x:c>
      <x:c r="J47" s="52" t="n">
        <x:v>1.5729015173657839</x:v>
      </x:c>
      <x:c r="K47" s="52" t="n">
        <x:v>1.3</x:v>
      </x:c>
      <x:c r="L47" s="58" t="n">
        <x:f>IFERROR(I47-K47,"")</x:f>
        <x:v>1.7302062675957488</x:v>
      </x:c>
      <x:c r="M47" s="52" t="n">
        <x:v>0.7786523751149825</x:v>
      </x:c>
      <x:c r="N47" s="58" t="n">
        <x:f>IFERROR(M47/R47,"")</x:f>
        <x:v>0.2776694993867531</x:v>
      </x:c>
      <x:c r="O47" s="52" t="n">
        <x:v>-3.818518554379801</x:v>
      </x:c>
      <x:c r="P47" s="52" t="n">
        <x:v>16.132428640523415</x:v>
      </x:c>
      <x:c r="Q47" s="54" t="n">
        <x:v>0.10409966281392638</x:v>
      </x:c>
      <x:c r="R47" s="52" t="n">
        <x:v>2.80424165</x:v>
      </x:c>
      <x:c r="S47" s="20" t="str">
        <x:v>直接读取审计修复模型R4/R6；行业底层与统一模型一致。</x:v>
      </x:c>
    </x:row>
    <x:row r="48">
      <x:c r="A48" s="46" t="str">
        <x:v>梅花生物</x:v>
      </x:c>
      <x:c r="B48" s="46" t="str">
        <x:v>Base</x:v>
      </x:c>
      <x:c r="C48" s="46" t="n">
        <x:v>2030</x:v>
      </x:c>
      <x:c r="D48" s="46" t="str">
        <x:v>Detailed</x:v>
      </x:c>
      <x:c r="E48" s="52" t="n">
        <x:v>27.13876227805903</x:v>
      </x:c>
      <x:c r="F48" s="54" t="n">
        <x:v>0.15782330815108386</x:v>
      </x:c>
      <x:c r="G48" s="52" t="n">
        <x:v>2.546248456053343</x:v>
      </x:c>
      <x:c r="H48" s="52" t="n">
        <x:v>2.0286173762550463</x:v>
      </x:c>
      <x:c r="I48" s="52" t="n">
        <x:v>3.5026655883824698</x:v>
      </x:c>
      <x:c r="J48" s="52" t="n">
        <x:v>1.5740482121274237</x:v>
      </x:c>
      <x:c r="K48" s="52" t="n">
        <x:v>1.3</x:v>
      </x:c>
      <x:c r="L48" s="58" t="n">
        <x:f>IFERROR(I48-K48,"")</x:f>
        <x:v>2.2026655883824695</x:v>
      </x:c>
      <x:c r="M48" s="52" t="n">
        <x:v>1.0143086881275232</x:v>
      </x:c>
      <x:c r="N48" s="58" t="n">
        <x:f>IFERROR(M48/R48,"")</x:f>
        <x:v>0.3617051647911738</x:v>
      </x:c>
      <x:c r="O48" s="52" t="n">
        <x:v>-5.006875454634747</x:v>
      </x:c>
      <x:c r="P48" s="52" t="n">
        <x:v>15.95838042839599</x:v>
      </x:c>
      <x:c r="Q48" s="54" t="n">
        <x:v>0.13488667007411292</x:v>
      </x:c>
      <x:c r="R48" s="52" t="n">
        <x:v>2.80424165</x:v>
      </x:c>
      <x:c r="S48" s="20" t="str">
        <x:v>直接读取审计修复模型R4/R6；行业底层与统一模型一致。</x:v>
      </x:c>
    </x:row>
    <x:row r="49">
      <x:c r="A49" s="46" t="str">
        <x:v>梅花生物</x:v>
      </x:c>
      <x:c r="B49" s="46" t="str">
        <x:v>Base</x:v>
      </x:c>
      <x:c r="C49" s="46" t="n">
        <x:v>2031</x:v>
      </x:c>
      <x:c r="D49" s="46" t="str">
        <x:v>Long-term coarse</x:v>
      </x:c>
      <x:c r="E49" s="52" t="n">
        <x:v>27.274456089449323</x:v>
      </x:c>
      <x:c r="F49" s="54" t="n">
        <x:v>0.15782330815108386</x:v>
      </x:c>
      <x:c r="G49" s="52" t="n">
        <x:v>2.5589796983336095</x:v>
      </x:c>
      <x:c r="H49" s="52" t="n">
        <x:v>2.0387604631363216</x:v>
      </x:c>
      <x:c r="I49" s="52" t="n">
        <x:v>3.61386030230202</x:v>
      </x:c>
      <x:c r="J49" s="52" t="n">
        <x:v>1.5819184531880608</x:v>
      </x:c>
      <x:c r="K49" s="52" t="n">
        <x:v>1.6617103553300407</x:v>
      </x:c>
      <x:c r="L49" s="58" t="n">
        <x:f>IFERROR(I49-K49,"")</x:f>
        <x:v>1.9521499469719794</x:v>
      </x:c>
      <x:c r="M49" s="52" t="n">
        <x:v>1.0193802315681608</x:v>
      </x:c>
      <x:c r="N49" s="58" t="n">
        <x:f>IFERROR(M49/R49,"")</x:f>
        <x:v>0.3635136906151297</x:v>
      </x:c>
      <x:c r="O49" s="52" t="n">
        <x:v>-5.939645170038565</x:v>
      </x:c>
      <x:c r="P49" s="52" t="n">
        <x:v>16.044990944560332</x:v>
      </x:c>
      <x:c r="Q49" s="54" t="n">
        <x:v>0.13593147535835</x:v>
      </x:c>
      <x:c r="R49" s="52" t="n">
        <x:v>2.80424165</x:v>
      </x:c>
      <x:c r="S49" s="20" t="str">
        <x:v>直接读取审计修复模型R4/R6；行业底层与统一模型一致。</x:v>
      </x:c>
    </x:row>
    <x:row r="50">
      <x:c r="A50" s="46" t="str">
        <x:v>梅花生物</x:v>
      </x:c>
      <x:c r="B50" s="46" t="str">
        <x:v>Base</x:v>
      </x:c>
      <x:c r="C50" s="46" t="n">
        <x:v>2032</x:v>
      </x:c>
      <x:c r="D50" s="46" t="str">
        <x:v>Long-term coarse</x:v>
      </x:c>
      <x:c r="E50" s="52" t="n">
        <x:v>27.410828369896567</x:v>
      </x:c>
      <x:c r="F50" s="54" t="n">
        <x:v>0.15782330815108386</x:v>
      </x:c>
      <x:c r="G50" s="52" t="n">
        <x:v>2.5717745968252776</x:v>
      </x:c>
      <x:c r="H50" s="52" t="n">
        <x:v>2.048954265452003</x:v>
      </x:c>
      <x:c r="I50" s="52" t="n">
        <x:v>3.63192960381353</x:v>
      </x:c>
      <x:c r="J50" s="52" t="n">
        <x:v>1.589828045454001</x:v>
      </x:c>
      <x:c r="K50" s="52" t="n">
        <x:v>1.6700530001768028</x:v>
      </x:c>
      <x:c r="L50" s="58" t="n">
        <x:f>IFERROR(I50-K50,"")</x:f>
        <x:v>1.961876603636727</x:v>
      </x:c>
      <x:c r="M50" s="52" t="n">
        <x:v>1.0244771327260016</x:v>
      </x:c>
      <x:c r="N50" s="58" t="n">
        <x:f>IFERROR(M50/R50,"")</x:f>
        <x:v>0.36533125906820535</x:v>
      </x:c>
      <x:c r="O50" s="52" t="n">
        <x:v>-6.87704464094929</x:v>
      </x:c>
      <x:c r="P50" s="52" t="n">
        <x:v>16.132068606375608</x:v>
      </x:c>
      <x:c r="Q50" s="54" t="n">
        <x:v>0.13587372108014148</x:v>
      </x:c>
      <x:c r="R50" s="52" t="n">
        <x:v>2.80424165</x:v>
      </x:c>
      <x:c r="S50" s="20" t="str">
        <x:v>直接读取审计修复模型R4/R6；行业底层与统一模型一致。</x:v>
      </x:c>
    </x:row>
    <x:row r="51">
      <x:c r="A51" s="46" t="str">
        <x:v>梅花生物</x:v>
      </x:c>
      <x:c r="B51" s="46" t="str">
        <x:v>Base</x:v>
      </x:c>
      <x:c r="C51" s="46" t="n">
        <x:v>2033</x:v>
      </x:c>
      <x:c r="D51" s="46" t="str">
        <x:v>Long-term coarse</x:v>
      </x:c>
      <x:c r="E51" s="52" t="n">
        <x:v>27.547882511746046</x:v>
      </x:c>
      <x:c r="F51" s="54" t="n">
        <x:v>0.15782330815108386</x:v>
      </x:c>
      <x:c r="G51" s="52" t="n">
        <x:v>2.584633469809403</x:v>
      </x:c>
      <x:c r="H51" s="52" t="n">
        <x:v>2.0591990367792623</x:v>
      </x:c>
      <x:c r="I51" s="52" t="n">
        <x:v>3.6500892518325965</x:v>
      </x:c>
      <x:c r="J51" s="52" t="n">
        <x:v>1.5977771856812708</x:v>
      </x:c>
      <x:c r="K51" s="52" t="n">
        <x:v>1.6784375287131488</x:v>
      </x:c>
      <x:c r="L51" s="58" t="n">
        <x:f>IFERROR(I51-K51,"")</x:f>
        <x:v>1.9716517231194477</x:v>
      </x:c>
      <x:c r="M51" s="52" t="n">
        <x:v>1.0295995183896312</x:v>
      </x:c>
      <x:c r="N51" s="58" t="n">
        <x:f>IFERROR(M51/R51,"")</x:f>
        <x:v>0.36715791536354625</x:v>
      </x:c>
      <x:c r="O51" s="52" t="n">
        <x:v>-7.819096845679107</x:v>
      </x:c>
      <x:c r="P51" s="52" t="n">
        <x:v>16.21961592003542</x:v>
      </x:c>
      <x:c r="Q51" s="54" t="n">
        <x:v>0.13581601585812153</x:v>
      </x:c>
      <x:c r="R51" s="52" t="n">
        <x:v>2.80424165</x:v>
      </x:c>
      <x:c r="S51" s="20" t="str">
        <x:v>直接读取审计修复模型R4/R6；行业底层与统一模型一致。</x:v>
      </x:c>
    </x:row>
    <x:row r="52">
      <x:c r="A52" s="46" t="str">
        <x:v>梅花生物</x:v>
      </x:c>
      <x:c r="B52" s="46" t="str">
        <x:v>Base</x:v>
      </x:c>
      <x:c r="C52" s="46" t="n">
        <x:v>2034</x:v>
      </x:c>
      <x:c r="D52" s="46" t="str">
        <x:v>Long-term coarse</x:v>
      </x:c>
      <x:c r="E52" s="52" t="n">
        <x:v>27.685621924304773</x:v>
      </x:c>
      <x:c r="F52" s="54" t="n">
        <x:v>0.15782330815108386</x:v>
      </x:c>
      <x:c r="G52" s="52" t="n">
        <x:v>2.59755663715845</x:v>
      </x:c>
      <x:c r="H52" s="52" t="n">
        <x:v>2.069495031963158</x:v>
      </x:c>
      <x:c r="I52" s="52" t="n">
        <x:v>3.668339698091759</x:v>
      </x:c>
      <x:c r="J52" s="52" t="n">
        <x:v>1.6057660716096769</x:v>
      </x:c>
      <x:c r="K52" s="52" t="n">
        <x:v>1.686864151209854</x:v>
      </x:c>
      <x:c r="L52" s="58" t="n">
        <x:f>IFERROR(I52-K52,"")</x:f>
        <x:v>1.9814755468819052</x:v>
      </x:c>
      <x:c r="M52" s="52" t="n">
        <x:v>1.034747515981579</x:v>
      </x:c>
      <x:c r="N52" s="58" t="n">
        <x:f>IFERROR(M52/R52,"")</x:f>
        <x:v>0.3689937049403639</x:v>
      </x:c>
      <x:c r="O52" s="52" t="n">
        <x:v>-8.765824876579433</x:v>
      </x:c>
      <x:c r="P52" s="52" t="n">
        <x:v>16.307635405116674</x:v>
      </x:c>
      <x:c r="Q52" s="54" t="n">
        <x:v>0.1357583596298147</x:v>
      </x:c>
      <x:c r="R52" s="52" t="n">
        <x:v>2.80424165</x:v>
      </x:c>
      <x:c r="S52" s="20" t="str">
        <x:v>直接读取审计修复模型R4/R6；行业底层与统一模型一致。</x:v>
      </x:c>
    </x:row>
    <x:row r="53">
      <x:c r="A53" s="46" t="str">
        <x:v>梅花生物</x:v>
      </x:c>
      <x:c r="B53" s="46" t="str">
        <x:v>Base</x:v>
      </x:c>
      <x:c r="C53" s="46" t="n">
        <x:v>2035</x:v>
      </x:c>
      <x:c r="D53" s="46" t="str">
        <x:v>Long-term coarse</x:v>
      </x:c>
      <x:c r="E53" s="52" t="n">
        <x:v>27.824050033926294</x:v>
      </x:c>
      <x:c r="F53" s="54" t="n">
        <x:v>0.15782330815108386</x:v>
      </x:c>
      <x:c r="G53" s="52" t="n">
        <x:v>2.610544420344242</x:v>
      </x:c>
      <x:c r="H53" s="52" t="n">
        <x:v>2.0798425071229745</x:v>
      </x:c>
      <x:c r="I53" s="52" t="n">
        <x:v>3.6866813965822183</x:v>
      </x:c>
      <x:c r="J53" s="52" t="n">
        <x:v>1.6137949019677251</x:v>
      </x:c>
      <x:c r="K53" s="52" t="n">
        <x:v>1.6953330789933085</x:v>
      </x:c>
      <x:c r="L53" s="58" t="n">
        <x:f>IFERROR(I53-K53,"")</x:f>
        <x:v>1.9913483175889097</x:v>
      </x:c>
      <x:c r="M53" s="52" t="n">
        <x:v>1.0399212535614872</x:v>
      </x:c>
      <x:c r="N53" s="58" t="n">
        <x:f>IFERROR(M53/R53,"")</x:f>
        <x:v>0.37083867346506577</x:v>
      </x:c>
      <x:c r="O53" s="52" t="n">
        <x:v>-9.717251940606856</x:v>
      </x:c>
      <x:c r="P53" s="52" t="n">
        <x:v>16.396129594650738</x:v>
      </x:c>
      <x:c r="Q53" s="54" t="n">
        <x:v>0.1357007523328514</x:v>
      </x:c>
      <x:c r="R53" s="52" t="n">
        <x:v>2.80424165</x:v>
      </x:c>
      <x:c r="S53" s="20" t="str">
        <x:v>直接读取审计修复模型R4/R6；行业底层与统一模型一致。</x:v>
      </x:c>
    </x:row>
    <x:row r="54">
      <x:c r="A54" s="46" t="str">
        <x:v>梅花生物</x:v>
      </x:c>
      <x:c r="B54" s="46" t="str">
        <x:v>Bull</x:v>
      </x:c>
      <x:c r="C54" s="46" t="n">
        <x:v>2026</x:v>
      </x:c>
      <x:c r="D54" s="46" t="str">
        <x:v>Detailed</x:v>
      </x:c>
      <x:c r="E54" s="52" t="n">
        <x:v>24.714892506000005</x:v>
      </x:c>
      <x:c r="F54" s="54" t="n">
        <x:v>0.1450746435481988</x:v>
      </x:c>
      <x:c r="G54" s="52" t="n">
        <x:v>1.9543213152440002</x:v>
      </x:c>
      <x:c r="H54" s="52" t="n">
        <x:v>1.60657165359184</x:v>
      </x:c>
      <x:c r="I54" s="52" t="n">
        <x:v>3.06475031144584</x:v>
      </x:c>
      <x:c r="J54" s="52" t="n">
        <x:v>1.4581786578540001</x:v>
      </x:c>
      <x:c r="K54" s="52" t="n">
        <x:v>2.3</x:v>
      </x:c>
      <x:c r="L54" s="58" t="n">
        <x:f>IFERROR(I54-K54,"")</x:f>
        <x:v>0.76475031144584</x:v>
      </x:c>
      <x:c r="M54" s="52" t="n">
        <x:v>0.6118002491566721</x:v>
      </x:c>
      <x:c r="N54" s="58" t="n">
        <x:f>IFERROR(M54/R54,"")</x:f>
        <x:v>0.21816958932789265</x:v>
      </x:c>
      <x:c r="O54" s="52" t="n">
        <x:v>-2.3120641639491684</x:v>
      </x:c>
      <x:c r="P54" s="52" t="n">
        <x:v>15.284804146855999</x:v>
      </x:c>
      <x:c r="Q54" s="54" t="n">
        <x:v>0.1130737605088564</x:v>
      </x:c>
      <x:c r="R54" s="52" t="n">
        <x:v>2.80424165</x:v>
      </x:c>
      <x:c r="S54" s="20" t="str">
        <x:v>直接读取审计修复模型R4/R6；行业底层与统一模型一致。</x:v>
      </x:c>
    </x:row>
    <x:row r="55">
      <x:c r="A55" s="46" t="str">
        <x:v>梅花生物</x:v>
      </x:c>
      <x:c r="B55" s="46" t="str">
        <x:v>Bull</x:v>
      </x:c>
      <x:c r="C55" s="46" t="n">
        <x:v>2027</x:v>
      </x:c>
      <x:c r="D55" s="46" t="str">
        <x:v>Detailed</x:v>
      </x:c>
      <x:c r="E55" s="52" t="n">
        <x:v>25.33065405737331</x:v>
      </x:c>
      <x:c r="F55" s="54" t="n">
        <x:v>0.15634385318447044</x:v>
      </x:c>
      <x:c r="G55" s="52" t="n">
        <x:v>2.3391301993406914</x:v>
      </x:c>
      <x:c r="H55" s="52" t="n">
        <x:v>1.9356600092608747</x:v>
      </x:c>
      <x:c r="I55" s="52" t="n">
        <x:v>3.3808299067606464</x:v>
      </x:c>
      <x:c r="J55" s="52" t="n">
        <x:v>1.5451698974997718</x:v>
      </x:c>
      <x:c r="K55" s="52" t="n">
        <x:v>1.6</x:v>
      </x:c>
      <x:c r="L55" s="58" t="n">
        <x:f>IFERROR(I55-K55,"")</x:f>
        <x:v>1.7808299067606463</x:v>
      </x:c>
      <x:c r="M55" s="52" t="n">
        <x:v>1.1613960055565247</x:v>
      </x:c>
      <x:c r="N55" s="58" t="n">
        <x:f>IFERROR(M55/R55,"")</x:f>
        <x:v>0.4141568917773277</x:v>
      </x:c>
      <x:c r="O55" s="52" t="n">
        <x:v>-2.9314980651532894</x:v>
      </x:c>
      <x:c r="P55" s="52" t="n">
        <x:v>15.439634249356226</x:v>
      </x:c>
      <x:c r="Q55" s="54" t="n">
        <x:v>0.13094800598086737</x:v>
      </x:c>
      <x:c r="R55" s="52" t="n">
        <x:v>2.80424165</x:v>
      </x:c>
      <x:c r="S55" s="20" t="str">
        <x:v>直接读取审计修复模型R4/R6；行业底层与统一模型一致。</x:v>
      </x:c>
    </x:row>
    <x:row r="56">
      <x:c r="A56" s="46" t="str">
        <x:v>梅花生物</x:v>
      </x:c>
      <x:c r="B56" s="46" t="str">
        <x:v>Bull</x:v>
      </x:c>
      <x:c r="C56" s="46" t="n">
        <x:v>2028</x:v>
      </x:c>
      <x:c r="D56" s="46" t="str">
        <x:v>Detailed</x:v>
      </x:c>
      <x:c r="E56" s="52" t="n">
        <x:v>27.086239120312086</x:v>
      </x:c>
      <x:c r="F56" s="54" t="n">
        <x:v>0.18490910303605926</x:v>
      </x:c>
      <x:c r="G56" s="52" t="n">
        <x:v>3.3291453548977774</x:v>
      </x:c>
      <x:c r="H56" s="52" t="n">
        <x:v>2.7818062878511522</x:v>
      </x:c>
      <x:c r="I56" s="52" t="n">
        <x:v>4.279894395949565</x:v>
      </x:c>
      <x:c r="J56" s="52" t="n">
        <x:v>1.598088108098413</x:v>
      </x:c>
      <x:c r="K56" s="52" t="n">
        <x:v>1.2</x:v>
      </x:c>
      <x:c r="L56" s="58" t="n">
        <x:f>IFERROR(I56-K56,"")</x:f>
        <x:v>3.079894395949565</x:v>
      </x:c>
      <x:c r="M56" s="52" t="n">
        <x:v>1.6690837727106913</x:v>
      </x:c>
      <x:c r="N56" s="58" t="n">
        <x:f>IFERROR(M56/R56,"")</x:f>
        <x:v>0.5951996942598337</x:v>
      </x:c>
      <x:c r="O56" s="52" t="n">
        <x:v>-4.342308688392163</x:v>
      </x:c>
      <x:c r="P56" s="52" t="n">
        <x:v>15.141546141257814</x:v>
      </x:c>
      <x:c r="Q56" s="54" t="n">
        <x:v>0.18724359025008852</x:v>
      </x:c>
      <x:c r="R56" s="52" t="n">
        <x:v>2.80424165</x:v>
      </x:c>
      <x:c r="S56" s="20" t="str">
        <x:v>直接读取审计修复模型R4/R6；行业底层与统一模型一致。</x:v>
      </x:c>
    </x:row>
    <x:row r="57">
      <x:c r="A57" s="46" t="str">
        <x:v>梅花生物</x:v>
      </x:c>
      <x:c r="B57" s="46" t="str">
        <x:v>Bull</x:v>
      </x:c>
      <x:c r="C57" s="46" t="n">
        <x:v>2029</x:v>
      </x:c>
      <x:c r="D57" s="46" t="str">
        <x:v>Detailed</x:v>
      </x:c>
      <x:c r="E57" s="52" t="n">
        <x:v>28.38754672803791</x:v>
      </x:c>
      <x:c r="F57" s="54" t="n">
        <x:v>0.1984306458649171</x:v>
      </x:c>
      <x:c r="G57" s="52" t="n">
        <x:v>3.901318881354764</x:v>
      </x:c>
      <x:c r="H57" s="52" t="n">
        <x:v>3.2699715977809833</x:v>
      </x:c>
      <x:c r="I57" s="52" t="n">
        <x:v>4.7880617612791445</x:v>
      </x:c>
      <x:c r="J57" s="52" t="n">
        <x:v>1.618090163498161</x:v>
      </x:c>
      <x:c r="K57" s="52" t="n">
        <x:v>1.2</x:v>
      </x:c>
      <x:c r="L57" s="58" t="n">
        <x:f>IFERROR(I57-K57,"")</x:f>
        <x:v>3.5880617612791443</x:v>
      </x:c>
      <x:c r="M57" s="52" t="n">
        <x:v>1.96198295866859</x:v>
      </x:c>
      <x:c r="N57" s="58" t="n">
        <x:f>IFERROR(M57/R57,"")</x:f>
        <x:v>0.6996483197760757</x:v>
      </x:c>
      <x:c r="O57" s="52" t="n">
        <x:v>-5.9683874910027175</x:v>
      </x:c>
      <x:c r="P57" s="52" t="n">
        <x:v>14.823455977759654</x:v>
      </x:c>
      <x:c r="Q57" s="54" t="n">
        <x:v>0.22393685971647176</x:v>
      </x:c>
      <x:c r="R57" s="52" t="n">
        <x:v>2.80424165</x:v>
      </x:c>
      <x:c r="S57" s="20" t="str">
        <x:v>直接读取审计修复模型R4/R6；行业底层与统一模型一致。</x:v>
      </x:c>
    </x:row>
    <x:row r="58">
      <x:c r="A58" s="46" t="str">
        <x:v>梅花生物</x:v>
      </x:c>
      <x:c r="B58" s="46" t="str">
        <x:v>Bull</x:v>
      </x:c>
      <x:c r="C58" s="46" t="n">
        <x:v>2030</x:v>
      </x:c>
      <x:c r="D58" s="46" t="str">
        <x:v>Detailed</x:v>
      </x:c>
      <x:c r="E58" s="52" t="n">
        <x:v>31.66092688467231</x:v>
      </x:c>
      <x:c r="F58" s="54" t="n">
        <x:v>0.21233422708702523</x:v>
      </x:c>
      <x:c r="G58" s="52" t="n">
        <x:v>4.823042825835374</x:v>
      </x:c>
      <x:c r="H58" s="52" t="n">
        <x:v>4.052834049564405</x:v>
      </x:c>
      <x:c r="I58" s="52" t="n">
        <x:v>5.725845955106054</x:v>
      </x:c>
      <x:c r="J58" s="52" t="n">
        <x:v>1.7730119055416493</x:v>
      </x:c>
      <x:c r="K58" s="52" t="n">
        <x:v>1.2</x:v>
      </x:c>
      <x:c r="L58" s="58" t="n">
        <x:f>IFERROR(I58-K58,"")</x:f>
        <x:v>4.525845955106054</x:v>
      </x:c>
      <x:c r="M58" s="52" t="n">
        <x:v>2.4317004297386426</x:v>
      </x:c>
      <x:c r="N58" s="58" t="n">
        <x:f>IFERROR(M58/R58,"")</x:f>
        <x:v>0.8671508141028583</x:v>
      </x:c>
      <x:c r="O58" s="52" t="n">
        <x:v>-8.06253301637013</x:v>
      </x:c>
      <x:c r="P58" s="52" t="n">
        <x:v>14.350444072218004</x:v>
      </x:c>
      <x:c r="Q58" s="54" t="n">
        <x:v>0.2843512059143836</x:v>
      </x:c>
      <x:c r="R58" s="52" t="n">
        <x:v>2.80424165</x:v>
      </x:c>
      <x:c r="S58" s="20" t="str">
        <x:v>直接读取审计修复模型R4/R6；行业底层与统一模型一致。</x:v>
      </x:c>
    </x:row>
    <x:row r="59">
      <x:c r="A59" s="46" t="str">
        <x:v>梅花生物</x:v>
      </x:c>
      <x:c r="B59" s="46" t="str">
        <x:v>Bull</x:v>
      </x:c>
      <x:c r="C59" s="46" t="n">
        <x:v>2031</x:v>
      </x:c>
      <x:c r="D59" s="46" t="str">
        <x:v>Long-term coarse</x:v>
      </x:c>
      <x:c r="E59" s="52" t="n">
        <x:v>32.13584078794239</x:v>
      </x:c>
      <x:c r="F59" s="54" t="n">
        <x:v>0.21233422708702523</x:v>
      </x:c>
      <x:c r="G59" s="52" t="n">
        <x:v>4.8953884682229045</x:v>
      </x:c>
      <x:c r="H59" s="52" t="n">
        <x:v>4.113626560307871</x:v>
      </x:c>
      <x:c r="I59" s="52" t="n">
        <x:v>5.8891317638416885</x:v>
      </x:c>
      <x:c r="J59" s="52" t="n">
        <x:v>1.799607084124774</x:v>
      </x:c>
      <x:c r="K59" s="52" t="n">
        <x:v>2.0148637452080442</x:v>
      </x:c>
      <x:c r="L59" s="58" t="n">
        <x:f>IFERROR(I59-K59,"")</x:f>
        <x:v>3.8742680186336442</x:v>
      </x:c>
      <x:c r="M59" s="52" t="n">
        <x:v>2.4681759361847226</x:v>
      </x:c>
      <x:c r="N59" s="58" t="n">
        <x:f>IFERROR(M59/R59,"")</x:f>
        <x:v>0.8801580763144013</x:v>
      </x:c>
      <x:c r="O59" s="52" t="n">
        <x:v>-9.468625098819052</x:v>
      </x:c>
      <x:c r="P59" s="52" t="n">
        <x:v>14.58980261389223</x:v>
      </x:c>
      <x:c r="Q59" s="54" t="n">
        <x:v>0.2909466618121323</x:v>
      </x:c>
      <x:c r="R59" s="52" t="n">
        <x:v>2.80424165</x:v>
      </x:c>
      <x:c r="S59" s="20" t="str">
        <x:v>直接读取审计修复模型R4/R6；行业底层与统一模型一致。</x:v>
      </x:c>
    </x:row>
    <x:row r="60">
      <x:c r="A60" s="46" t="str">
        <x:v>梅花生物</x:v>
      </x:c>
      <x:c r="B60" s="46" t="str">
        <x:v>Bull</x:v>
      </x:c>
      <x:c r="C60" s="46" t="n">
        <x:v>2032</x:v>
      </x:c>
      <x:c r="D60" s="46" t="str">
        <x:v>Long-term coarse</x:v>
      </x:c>
      <x:c r="E60" s="52" t="n">
        <x:v>32.61787839976152</x:v>
      </x:c>
      <x:c r="F60" s="54" t="n">
        <x:v>0.21233422708702523</x:v>
      </x:c>
      <x:c r="G60" s="52" t="n">
        <x:v>4.968819295246247</x:v>
      </x:c>
      <x:c r="H60" s="52" t="n">
        <x:v>4.175330958712487</x:v>
      </x:c>
      <x:c r="I60" s="52" t="n">
        <x:v>5.977468740299311</x:v>
      </x:c>
      <x:c r="J60" s="52" t="n">
        <x:v>1.8266011903866453</x:v>
      </x:c>
      <x:c r="K60" s="52" t="n">
        <x:v>2.0454482295950287</x:v>
      </x:c>
      <x:c r="L60" s="58" t="n">
        <x:f>IFERROR(I60-K60,"")</x:f>
        <x:v>3.932020510704282</x:v>
      </x:c>
      <x:c r="M60" s="52" t="n">
        <x:v>2.505198575227492</x:v>
      </x:c>
      <x:c r="N60" s="58" t="n">
        <x:f>IFERROR(M60/R60,"")</x:f>
        <x:v>0.8933604474591168</x:v>
      </x:c>
      <x:c r="O60" s="52" t="n">
        <x:v>-10.895447034295842</x:v>
      </x:c>
      <x:c r="P60" s="52" t="n">
        <x:v>14.833113061900434</x:v>
      </x:c>
      <x:c r="Q60" s="54" t="n">
        <x:v>0.2904664269848335</x:v>
      </x:c>
      <x:c r="R60" s="52" t="n">
        <x:v>2.80424165</x:v>
      </x:c>
      <x:c r="S60" s="20" t="str">
        <x:v>直接读取审计修复模型R4/R6；行业底层与统一模型一致。</x:v>
      </x:c>
    </x:row>
    <x:row r="61">
      <x:c r="A61" s="46" t="str">
        <x:v>梅花生物</x:v>
      </x:c>
      <x:c r="B61" s="46" t="str">
        <x:v>Bull</x:v>
      </x:c>
      <x:c r="C61" s="46" t="n">
        <x:v>2033</x:v>
      </x:c>
      <x:c r="D61" s="46" t="str">
        <x:v>Long-term coarse</x:v>
      </x:c>
      <x:c r="E61" s="52" t="n">
        <x:v>33.107146575757945</x:v>
      </x:c>
      <x:c r="F61" s="54" t="n">
        <x:v>0.21233422708702523</x:v>
      </x:c>
      <x:c r="G61" s="52" t="n">
        <x:v>5.043351584674941</x:v>
      </x:c>
      <x:c r="H61" s="52" t="n">
        <x:v>4.237960923093175</x:v>
      </x:c>
      <x:c r="I61" s="52" t="n">
        <x:v>6.067130771403802</x:v>
      </x:c>
      <x:c r="J61" s="52" t="n">
        <x:v>1.854000208242445</x:v>
      </x:c>
      <x:c r="K61" s="52" t="n">
        <x:v>2.0764969041709516</x:v>
      </x:c>
      <x:c r="L61" s="58" t="n">
        <x:f>IFERROR(I61-K61,"")</x:f>
        <x:v>3.9906338672328503</x:v>
      </x:c>
      <x:c r="M61" s="52" t="n">
        <x:v>2.542776553855905</x:v>
      </x:c>
      <x:c r="N61" s="58" t="n">
        <x:f>IFERROR(M61/R61,"")</x:f>
        <x:v>0.9067608541710038</x:v>
      </x:c>
      <x:c r="O61" s="52" t="n">
        <x:v>-12.343304347672786</x:v>
      </x:c>
      <x:c r="P61" s="52" t="n">
        <x:v>15.08044011776076</x:v>
      </x:c>
      <x:c r="Q61" s="54" t="n">
        <x:v>0.28998777489057714</x:v>
      </x:c>
      <x:c r="R61" s="52" t="n">
        <x:v>2.80424165</x:v>
      </x:c>
      <x:c r="S61" s="20" t="str">
        <x:v>直接读取审计修复模型R4/R6；行业底层与统一模型一致。</x:v>
      </x:c>
    </x:row>
    <x:row r="62">
      <x:c r="A62" s="46" t="str">
        <x:v>梅花生物</x:v>
      </x:c>
      <x:c r="B62" s="46" t="str">
        <x:v>Bull</x:v>
      </x:c>
      <x:c r="C62" s="46" t="n">
        <x:v>2034</x:v>
      </x:c>
      <x:c r="D62" s="46" t="str">
        <x:v>Long-term coarse</x:v>
      </x:c>
      <x:c r="E62" s="52" t="n">
        <x:v>33.60375377439431</x:v>
      </x:c>
      <x:c r="F62" s="54" t="n">
        <x:v>0.21233422708702523</x:v>
      </x:c>
      <x:c r="G62" s="52" t="n">
        <x:v>5.119001858445064</x:v>
      </x:c>
      <x:c r="H62" s="52" t="n">
        <x:v>4.301530336939573</x:v>
      </x:c>
      <x:c r="I62" s="52" t="n">
        <x:v>6.158137732974859</x:v>
      </x:c>
      <x:c r="J62" s="52" t="n">
        <x:v>1.8818102113660815</x:v>
      </x:c>
      <x:c r="K62" s="52" t="n">
        <x:v>2.108016813132493</x:v>
      </x:c>
      <x:c r="L62" s="58" t="n">
        <x:f>IFERROR(I62-K62,"")</x:f>
        <x:v>4.0501209198423656</x:v>
      </x:c>
      <x:c r="M62" s="52" t="n">
        <x:v>2.5809182021637436</x:v>
      </x:c>
      <x:c r="N62" s="58" t="n">
        <x:f>IFERROR(M62/R62,"")</x:f>
        <x:v>0.9203622669835689</x:v>
      </x:c>
      <x:c r="O62" s="52" t="n">
        <x:v>-13.812507065351408</x:v>
      </x:c>
      <x:c r="P62" s="52" t="n">
        <x:v>15.331849534857968</x:v>
      </x:c>
      <x:c r="Q62" s="54" t="n">
        <x:v>0.28951069771780114</x:v>
      </x:c>
      <x:c r="R62" s="52" t="n">
        <x:v>2.80424165</x:v>
      </x:c>
      <x:c r="S62" s="20" t="str">
        <x:v>直接读取审计修复模型R4/R6；行业底层与统一模型一致。</x:v>
      </x:c>
    </x:row>
    <x:row r="63">
      <x:c r="A63" s="46" t="str">
        <x:v>梅花生物</x:v>
      </x:c>
      <x:c r="B63" s="46" t="str">
        <x:v>Bull</x:v>
      </x:c>
      <x:c r="C63" s="46" t="n">
        <x:v>2035</x:v>
      </x:c>
      <x:c r="D63" s="46" t="str">
        <x:v>Long-term coarse</x:v>
      </x:c>
      <x:c r="E63" s="52" t="n">
        <x:v>34.10781008101022</x:v>
      </x:c>
      <x:c r="F63" s="54" t="n">
        <x:v>0.21233422708702523</x:v>
      </x:c>
      <x:c r="G63" s="52" t="n">
        <x:v>5.19578688632174</x:v>
      </x:c>
      <x:c r="H63" s="52" t="n">
        <x:v>4.366053291993666</x:v>
      </x:c>
      <x:c r="I63" s="52" t="n">
        <x:v>6.250509798969481</x:v>
      </x:c>
      <x:c r="J63" s="52" t="n">
        <x:v>1.9100373645365725</x:v>
      </x:c>
      <x:c r="K63" s="52" t="n">
        <x:v>2.140015107559442</x:v>
      </x:c>
      <x:c r="L63" s="58" t="n">
        <x:f>IFERROR(I63-K63,"")</x:f>
        <x:v>4.1104946914100395</x:v>
      </x:c>
      <x:c r="M63" s="52" t="n">
        <x:v>2.6196319751961994</x:v>
      </x:c>
      <x:c r="N63" s="58" t="n">
        <x:f>IFERROR(M63/R63,"")</x:f>
        <x:v>0.9341677009883224</x:v>
      </x:c>
      <x:c r="O63" s="52" t="n">
        <x:v>-15.303369781565248</x:v>
      </x:c>
      <x:c r="P63" s="52" t="n">
        <x:v>15.587408135441596</x:v>
      </x:c>
      <x:c r="Q63" s="54" t="n">
        <x:v>0.28903518770626446</x:v>
      </x:c>
      <x:c r="R63" s="52" t="n">
        <x:v>2.80424165</x:v>
      </x:c>
      <x:c r="S63" s="20" t="str">
        <x:v>直接读取审计修复模型R4/R6；行业底层与统一模型一致。</x:v>
      </x:c>
    </x:row>
    <x:row r="64">
      <x:c r="A64" s="46" t="str">
        <x:v>星湖科技</x:v>
      </x:c>
      <x:c r="B64" s="46" t="str">
        <x:v>Bear</x:v>
      </x:c>
      <x:c r="C64" s="46" t="n">
        <x:v>2026</x:v>
      </x:c>
      <x:c r="D64" s="46" t="str">
        <x:v>Detailed</x:v>
      </x:c>
      <x:c r="E64" s="52" t="n">
        <x:v>14.472035209462485</x:v>
      </x:c>
      <x:c r="F64" s="54" t="n">
        <x:v>0.09025561806389507</x:v>
      </x:c>
      <x:c r="G64" s="52" t="n">
        <x:v>0.003699313620864153</x:v>
      </x:c>
      <x:c r="H64" s="52" t="n">
        <x:v>-0.08682196312110067</x:v>
      </x:c>
      <x:c r="I64" s="52" t="n">
        <x:v>0.47874613710340147</x:v>
      </x:c>
      <x:c r="J64" s="52" t="n">
        <x:v>1</x:v>
      </x:c>
      <x:c r="K64" s="52" t="n">
        <x:v>1.6</x:v>
      </x:c>
      <x:c r="L64" s="58" t="n">
        <x:f>IFERROR(I64-K64,"")</x:f>
        <x:v>-1.1212538628965987</x:v>
      </x:c>
      <x:c r="M64" s="52" t="n">
        <x:v>0</x:v>
      </x:c>
      <x:c r="N64" s="58" t="n">
        <x:f>IFERROR(M64/R64,"")</x:f>
        <x:v>0</x:v>
      </x:c>
      <x:c r="O64" s="52" t="n">
        <x:v>6.632038137776599</x:v>
      </x:c>
      <x:c r="P64" s="52" t="n">
        <x:v>14.365496860965496</x:v>
      </x:c>
      <x:c r="Q64" s="54" t="n">
        <x:v>0.00021370529062014838</x:v>
      </x:c>
      <x:c r="R64" s="52" t="n">
        <x:v>1.6614726</x:v>
      </x:c>
      <x:c r="S64" s="20" t="str">
        <x:v>直接读取审计修复模型R5；2023后为并购后可比口径；2031-35为模型长期归一化。</x:v>
      </x:c>
    </x:row>
    <x:row r="65">
      <x:c r="A65" s="46" t="str">
        <x:v>星湖科技</x:v>
      </x:c>
      <x:c r="B65" s="46" t="str">
        <x:v>Bear</x:v>
      </x:c>
      <x:c r="C65" s="46" t="n">
        <x:v>2027</x:v>
      </x:c>
      <x:c r="D65" s="46" t="str">
        <x:v>Detailed</x:v>
      </x:c>
      <x:c r="E65" s="52" t="n">
        <x:v>15.382497209080906</x:v>
      </x:c>
      <x:c r="F65" s="54" t="n">
        <x:v>0.08458943220904261</x:v>
      </x:c>
      <x:c r="G65" s="52" t="n">
        <x:v>-0.05246304952578314</x:v>
      </x:c>
      <x:c r="H65" s="52" t="n">
        <x:v>-0.16399994135571588</x:v>
      </x:c>
      <x:c r="I65" s="52" t="n">
        <x:v>1.0036571047354776</x:v>
      </x:c>
      <x:c r="J65" s="52" t="n">
        <x:v>1.2</x:v>
      </x:c>
      <x:c r="K65" s="52" t="n">
        <x:v>1.8</x:v>
      </x:c>
      <x:c r="L65" s="58" t="n">
        <x:f>IFERROR(I65-K65,"")</x:f>
        <x:v>-0.7963428952645224</x:v>
      </x:c>
      <x:c r="M65" s="52" t="n">
        <x:v>0</x:v>
      </x:c>
      <x:c r="N65" s="58" t="n">
        <x:f>IFERROR(M65/R65,"")</x:f>
        <x:v>0</x:v>
      </x:c>
      <x:c r="O65" s="52" t="n">
        <x:v>7.42838103304112</x:v>
      </x:c>
      <x:c r="P65" s="52" t="n">
        <x:v>14.997839814874302</x:v>
      </x:c>
      <x:c r="Q65" s="54" t="n">
        <x:v>-0.0028586968902045698</x:v>
      </x:c>
      <x:c r="R65" s="52" t="n">
        <x:v>1.6614726</x:v>
      </x:c>
      <x:c r="S65" s="20" t="str">
        <x:v>直接读取审计修复模型R5；2023后为并购后可比口径；2031-35为模型长期归一化。</x:v>
      </x:c>
    </x:row>
    <x:row r="66">
      <x:c r="A66" s="46" t="str">
        <x:v>星湖科技</x:v>
      </x:c>
      <x:c r="B66" s="46" t="str">
        <x:v>Bear</x:v>
      </x:c>
      <x:c r="C66" s="46" t="n">
        <x:v>2028</x:v>
      </x:c>
      <x:c r="D66" s="46" t="str">
        <x:v>Detailed</x:v>
      </x:c>
      <x:c r="E66" s="52" t="n">
        <x:v>16.24021204162576</x:v>
      </x:c>
      <x:c r="F66" s="54" t="n">
        <x:v>0.084028496211625</x:v>
      </x:c>
      <x:c r="G66" s="52" t="n">
        <x:v>-0.032017639564078236</x:v>
      </x:c>
      <x:c r="H66" s="52" t="n">
        <x:v>-0.16229632265921923</x:v>
      </x:c>
      <x:c r="I66" s="52" t="n">
        <x:v>1.1702675318062516</x:v>
      </x:c>
      <x:c r="J66" s="52" t="n">
        <x:v>1.35</x:v>
      </x:c>
      <x:c r="K66" s="52" t="n">
        <x:v>1.2</x:v>
      </x:c>
      <x:c r="L66" s="58" t="n">
        <x:f>IFERROR(I66-K66,"")</x:f>
        <x:v>-0.029732468193748307</x:v>
      </x:c>
      <x:c r="M66" s="52" t="n">
        <x:v>0</x:v>
      </x:c>
      <x:c r="N66" s="58" t="n">
        <x:f>IFERROR(M66/R66,"")</x:f>
        <x:v>0</x:v>
      </x:c>
      <x:c r="O66" s="52" t="n">
        <x:v>7.458113501234868</x:v>
      </x:c>
      <x:c r="P66" s="52" t="n">
        <x:v>14.865275960408832</x:v>
      </x:c>
      <x:c r="Q66" s="54" t="n">
        <x:v>-0.0017154346414490799</x:v>
      </x:c>
      <x:c r="R66" s="52" t="n">
        <x:v>1.6614726</x:v>
      </x:c>
      <x:c r="S66" s="20" t="str">
        <x:v>直接读取审计修复模型R5；2023后为并购后可比口径；2031-35为模型长期归一化。</x:v>
      </x:c>
    </x:row>
    <x:row r="67">
      <x:c r="A67" s="46" t="str">
        <x:v>星湖科技</x:v>
      </x:c>
      <x:c r="B67" s="46" t="str">
        <x:v>Bear</x:v>
      </x:c>
      <x:c r="C67" s="46" t="n">
        <x:v>2029</x:v>
      </x:c>
      <x:c r="D67" s="46" t="str">
        <x:v>Detailed</x:v>
      </x:c>
      <x:c r="E67" s="52" t="n">
        <x:v>16.701063462874536</x:v>
      </x:c>
      <x:c r="F67" s="54" t="n">
        <x:v>0.08380724622135542</x:v>
      </x:c>
      <x:c r="G67" s="52" t="n">
        <x:v>-0.019920256552726556</x:v>
      </x:c>
      <x:c r="H67" s="52" t="n">
        <x:v>-0.1531654936649028</x:v>
      </x:c>
      <x:c r="I67" s="52" t="n">
        <x:v>1.3296461673121045</x:v>
      </x:c>
      <x:c r="J67" s="52" t="n">
        <x:v>1.45</x:v>
      </x:c>
      <x:c r="K67" s="52" t="n">
        <x:v>1</x:v>
      </x:c>
      <x:c r="L67" s="58" t="n">
        <x:f>IFERROR(I67-K67,"")</x:f>
        <x:v>0.3296461673121045</x:v>
      </x:c>
      <x:c r="M67" s="52" t="n">
        <x:v>0</x:v>
      </x:c>
      <x:c r="N67" s="58" t="n">
        <x:f>IFERROR(M67/R67,"")</x:f>
        <x:v>0</x:v>
      </x:c>
      <x:c r="O67" s="52" t="n">
        <x:v>7.128467333922764</x:v>
      </x:c>
      <x:c r="P67" s="52" t="n">
        <x:v>14.382464299431826</x:v>
      </x:c>
      <x:c r="Q67" s="54" t="n">
        <x:v>-0.001089739248270257</x:v>
      </x:c>
      <x:c r="R67" s="52" t="n">
        <x:v>1.6614726</x:v>
      </x:c>
      <x:c r="S67" s="20" t="str">
        <x:v>直接读取审计修复模型R5；2023后为并购后可比口径；2031-35为模型长期归一化。</x:v>
      </x:c>
    </x:row>
    <x:row r="68">
      <x:c r="A68" s="46" t="str">
        <x:v>星湖科技</x:v>
      </x:c>
      <x:c r="B68" s="46" t="str">
        <x:v>Bear</x:v>
      </x:c>
      <x:c r="C68" s="46" t="n">
        <x:v>2030</x:v>
      </x:c>
      <x:c r="D68" s="46" t="str">
        <x:v>Detailed</x:v>
      </x:c>
      <x:c r="E68" s="52" t="n">
        <x:v>17.021775487432027</x:v>
      </x:c>
      <x:c r="F68" s="54" t="n">
        <x:v>0.08369744714154675</x:v>
      </x:c>
      <x:c r="G68" s="52" t="n">
        <x:v>-0.005149986829672137</x:v>
      </x:c>
      <x:c r="H68" s="52" t="n">
        <x:v>-0.13528378840791658</x:v>
      </x:c>
      <x:c r="I68" s="52" t="n">
        <x:v>1.4161503264507067</x:v>
      </x:c>
      <x:c r="J68" s="52" t="n">
        <x:v>1.5</x:v>
      </x:c>
      <x:c r="K68" s="52" t="n">
        <x:v>1</x:v>
      </x:c>
      <x:c r="L68" s="58" t="n">
        <x:f>IFERROR(I68-K68,"")</x:f>
        <x:v>0.4161503264507067</x:v>
      </x:c>
      <x:c r="M68" s="52" t="n">
        <x:v>0</x:v>
      </x:c>
      <x:c r="N68" s="58" t="n">
        <x:f>IFERROR(M68/R68,"")</x:f>
        <x:v>0</x:v>
      </x:c>
      <x:c r="O68" s="52" t="n">
        <x:v>6.712317007472057</x:v>
      </x:c>
      <x:c r="P68" s="52" t="n">
        <x:v>13.831030184573203</x:v>
      </x:c>
      <x:c r="Q68" s="54" t="n">
        <x:v>-0.00029205807639840154</x:v>
      </x:c>
      <x:c r="R68" s="52" t="n">
        <x:v>1.6614726</x:v>
      </x:c>
      <x:c r="S68" s="20" t="str">
        <x:v>直接读取审计修复模型R5；2023后为并购后可比口径；2031-35为模型长期归一化。</x:v>
      </x:c>
    </x:row>
    <x:row r="69">
      <x:c r="A69" s="46" t="str">
        <x:v>星湖科技</x:v>
      </x:c>
      <x:c r="B69" s="46" t="str">
        <x:v>Bear</x:v>
      </x:c>
      <x:c r="C69" s="46" t="n">
        <x:v>2031</x:v>
      </x:c>
      <x:c r="D69" s="46" t="str">
        <x:v>Long-term coarse</x:v>
      </x:c>
      <x:c r="E69" s="52" t="n">
        <x:v>16.936666609994866</x:v>
      </x:c>
      <x:c r="F69" s="54" t="n">
        <x:v>0.0839579577132374</x:v>
      </x:c>
      <x:c r="G69" s="52" t="n">
        <x:v>0.006062610449577832</x:v>
      </x:c>
      <x:c r="H69" s="52" t="n">
        <x:v>-0.1186565445778236</x:v>
      </x:c>
      <x:c r="I69" s="52" t="n">
        <x:v>1.3898543431658923</x:v>
      </x:c>
      <x:c r="J69" s="52" t="n">
        <x:v>1.5</x:v>
      </x:c>
      <x:c r="K69" s="52" t="n">
        <x:v>1.5</x:v>
      </x:c>
      <x:c r="L69" s="58" t="n">
        <x:f>IFERROR(I69-K69,"")</x:f>
        <x:v>-0.11014565683410771</x:v>
      </x:c>
      <x:c r="M69" s="52" t="n">
        <x:v>0</x:v>
      </x:c>
      <x:c r="N69" s="58" t="n">
        <x:f>IFERROR(M69/R69,"")</x:f>
        <x:v>0</x:v>
      </x:c>
      <x:c r="O69" s="52" t="n">
        <x:v>6.822462664306165</x:v>
      </x:c>
      <x:c r="P69" s="52" t="n">
        <x:v>13.822519296829487</x:v>
      </x:c>
      <x:c r="Q69" s="54" t="n">
        <x:v>0.0003507751048684729</x:v>
      </x:c>
      <x:c r="R69" s="52" t="n">
        <x:v>1.6614726</x:v>
      </x:c>
      <x:c r="S69" s="20" t="str">
        <x:v>直接读取审计修复模型R5；2023后为并购后可比口径；2031-35为模型长期归一化。</x:v>
      </x:c>
    </x:row>
    <x:row r="70">
      <x:c r="A70" s="46" t="str">
        <x:v>星湖科技</x:v>
      </x:c>
      <x:c r="B70" s="46" t="str">
        <x:v>Bear</x:v>
      </x:c>
      <x:c r="C70" s="46" t="n">
        <x:v>2032</x:v>
      </x:c>
      <x:c r="D70" s="46" t="str">
        <x:v>Long-term coarse</x:v>
      </x:c>
      <x:c r="E70" s="52" t="n">
        <x:v>16.851983276944893</x:v>
      </x:c>
      <x:c r="F70" s="54" t="n">
        <x:v>0.08421846828492806</x:v>
      </x:c>
      <x:c r="G70" s="52" t="n">
        <x:v>0.01716321050570624</x:v>
      </x:c>
      <x:c r="H70" s="52" t="n">
        <x:v>-0.11180274461866846</x:v>
      </x:c>
      <x:c r="I70" s="52" t="n">
        <x:v>1.3966655886863293</x:v>
      </x:c>
      <x:c r="J70" s="52" t="n">
        <x:v>1.5</x:v>
      </x:c>
      <x:c r="K70" s="52" t="n">
        <x:v>1.5</x:v>
      </x:c>
      <x:c r="L70" s="58" t="n">
        <x:f>IFERROR(I70-K70,"")</x:f>
        <x:v>-0.10333441131367072</x:v>
      </x:c>
      <x:c r="M70" s="52" t="n">
        <x:v>0</x:v>
      </x:c>
      <x:c r="N70" s="58" t="n">
        <x:f>IFERROR(M70/R70,"")</x:f>
        <x:v>0</x:v>
      </x:c>
      <x:c r="O70" s="52" t="n">
        <x:v>6.925797075619836</x:v>
      </x:c>
      <x:c r="P70" s="52" t="n">
        <x:v>13.814050963524489</x:v>
      </x:c>
      <x:c r="Q70" s="54" t="n">
        <x:v>0.0009936521265275938</x:v>
      </x:c>
      <x:c r="R70" s="52" t="n">
        <x:v>1.6614726</x:v>
      </x:c>
      <x:c r="S70" s="20" t="str">
        <x:v>直接读取审计修复模型R5；2023后为并购后可比口径；2031-35为模型长期归一化。</x:v>
      </x:c>
    </x:row>
    <x:row r="71">
      <x:c r="A71" s="46" t="str">
        <x:v>星湖科技</x:v>
      </x:c>
      <x:c r="B71" s="46" t="str">
        <x:v>Bear</x:v>
      </x:c>
      <x:c r="C71" s="46" t="n">
        <x:v>2033</x:v>
      </x:c>
      <x:c r="D71" s="46" t="str">
        <x:v>Long-term coarse</x:v>
      </x:c>
      <x:c r="E71" s="52" t="n">
        <x:v>16.76772336056017</x:v>
      </x:c>
      <x:c r="F71" s="54" t="n">
        <x:v>0.0844789788566187</x:v>
      </x:c>
      <x:c r="G71" s="52" t="n">
        <x:v>0.028152652996011975</x:v>
      </x:c>
      <x:c r="H71" s="52" t="n">
        <x:v>-0.1049125437945954</x:v>
      </x:c>
      <x:c r="I71" s="52" t="n">
        <x:v>1.403513447843877</x:v>
      </x:c>
      <x:c r="J71" s="52" t="n">
        <x:v>1.5</x:v>
      </x:c>
      <x:c r="K71" s="52" t="n">
        <x:v>1.5</x:v>
      </x:c>
      <x:c r="L71" s="58" t="n">
        <x:f>IFERROR(I71-K71,"")</x:f>
        <x:v>-0.0964865521561229</x:v>
      </x:c>
      <x:c r="M71" s="52" t="n">
        <x:v>0</x:v>
      </x:c>
      <x:c r="N71" s="58" t="n">
        <x:f>IFERROR(M71/R71,"")</x:f>
        <x:v>0</x:v>
      </x:c>
      <x:c r="O71" s="52" t="n">
        <x:v>7.02228362777596</x:v>
      </x:c>
      <x:c r="P71" s="52" t="n">
        <x:v>13.805624971886015</x:v>
      </x:c>
      <x:c r="Q71" s="54" t="n">
        <x:v>0.0016308752100841649</x:v>
      </x:c>
      <x:c r="R71" s="52" t="n">
        <x:v>1.6614726</x:v>
      </x:c>
      <x:c r="S71" s="20" t="str">
        <x:v>直接读取审计修复模型R5；2023后为并购后可比口径；2031-35为模型长期归一化。</x:v>
      </x:c>
    </x:row>
    <x:row r="72">
      <x:c r="A72" s="46" t="str">
        <x:v>星湖科技</x:v>
      </x:c>
      <x:c r="B72" s="46" t="str">
        <x:v>Bear</x:v>
      </x:c>
      <x:c r="C72" s="46" t="n">
        <x:v>2034</x:v>
      </x:c>
      <x:c r="D72" s="46" t="str">
        <x:v>Long-term coarse</x:v>
      </x:c>
      <x:c r="E72" s="52" t="n">
        <x:v>16.683884743757368</x:v>
      </x:c>
      <x:c r="F72" s="54" t="n">
        <x:v>0.08473948942830936</x:v>
      </x:c>
      <x:c r="G72" s="52" t="n">
        <x:v>0.039031771981152194</x:v>
      </x:c>
      <x:c r="H72" s="52" t="n">
        <x:v>-0.0979846011661559</x:v>
      </x:c>
      <x:c r="I72" s="52" t="n">
        <x:v>1.4103992605141242</x:v>
      </x:c>
      <x:c r="J72" s="52" t="n">
        <x:v>1.5</x:v>
      </x:c>
      <x:c r="K72" s="52" t="n">
        <x:v>1.5</x:v>
      </x:c>
      <x:c r="L72" s="58" t="n">
        <x:f>IFERROR(I72-K72,"")</x:f>
        <x:v>-0.08960073948587577</x:v>
      </x:c>
      <x:c r="M72" s="52" t="n">
        <x:v>0</x:v>
      </x:c>
      <x:c r="N72" s="58" t="n">
        <x:f>IFERROR(M72/R72,"")</x:f>
        <x:v>0</x:v>
      </x:c>
      <x:c r="O72" s="52" t="n">
        <x:v>7.111884367261835</x:v>
      </x:c>
      <x:c r="P72" s="52" t="n">
        <x:v>13.797241110205736</x:v>
      </x:c>
      <x:c r="Q72" s="54" t="n">
        <x:v>0.002262476475599051</x:v>
      </x:c>
      <x:c r="R72" s="52" t="n">
        <x:v>1.6614726</x:v>
      </x:c>
      <x:c r="S72" s="20" t="str">
        <x:v>直接读取审计修复模型R5；2023后为并购后可比口径；2031-35为模型长期归一化。</x:v>
      </x:c>
    </x:row>
    <x:row r="73">
      <x:c r="A73" s="46" t="str">
        <x:v>星湖科技</x:v>
      </x:c>
      <x:c r="B73" s="46" t="str">
        <x:v>Bear</x:v>
      </x:c>
      <x:c r="C73" s="46" t="n">
        <x:v>2035</x:v>
      </x:c>
      <x:c r="D73" s="46" t="str">
        <x:v>Long-term coarse</x:v>
      </x:c>
      <x:c r="E73" s="52" t="n">
        <x:v>16.60046532003858</x:v>
      </x:c>
      <x:c r="F73" s="54" t="n">
        <x:v>0.085</x:v>
      </x:c>
      <x:c r="G73" s="52" t="n">
        <x:v>0.04980139596011579</x:v>
      </x:c>
      <x:c r="H73" s="52" t="n">
        <x:v>-0.09101755558952514</x:v>
      </x:c>
      <x:c r="I73" s="52" t="n">
        <x:v>1.4173243867823537</x:v>
      </x:c>
      <x:c r="J73" s="52" t="n">
        <x:v>1.5</x:v>
      </x:c>
      <x:c r="K73" s="52" t="n">
        <x:v>1.5</x:v>
      </x:c>
      <x:c r="L73" s="58" t="n">
        <x:f>IFERROR(I73-K73,"")</x:f>
        <x:v>-0.08267561321764627</x:v>
      </x:c>
      <x:c r="M73" s="52" t="n">
        <x:v>0</x:v>
      </x:c>
      <x:c r="N73" s="58" t="n">
        <x:f>IFERROR(M73/R73,"")</x:f>
        <x:v>0</x:v>
      </x:c>
      <x:c r="O73" s="52" t="n">
        <x:v>7.194559980479482</x:v>
      </x:c>
      <x:c r="P73" s="52" t="n">
        <x:v>13.788899167833856</x:v>
      </x:c>
      <x:c r="Q73" s="54" t="n">
        <x:v>0.0028884879411570905</x:v>
      </x:c>
      <x:c r="R73" s="52" t="n">
        <x:v>1.6614726</x:v>
      </x:c>
      <x:c r="S73" s="20" t="str">
        <x:v>直接读取审计修复模型R5；2023后为并购后可比口径；2031-35为模型长期归一化。</x:v>
      </x:c>
    </x:row>
    <x:row r="74">
      <x:c r="A74" s="46" t="str">
        <x:v>星湖科技</x:v>
      </x:c>
      <x:c r="B74" s="46" t="str">
        <x:v>Base</x:v>
      </x:c>
      <x:c r="C74" s="46" t="n">
        <x:v>2026</x:v>
      </x:c>
      <x:c r="D74" s="46" t="str">
        <x:v>Detailed</x:v>
      </x:c>
      <x:c r="E74" s="52" t="n">
        <x:v>14.786797452894309</x:v>
      </x:c>
      <x:c r="F74" s="54" t="n">
        <x:v>0.10778936000442503</x:v>
      </x:c>
      <x:c r="G74" s="52" t="n">
        <x:v>0.2926212581078406</x:v>
      </x:c>
      <x:c r="H74" s="52" t="n">
        <x:v>0.15992686698039732</x:v>
      </x:c>
      <x:c r="I74" s="52" t="n">
        <x:v>0.859525459786495</x:v>
      </x:c>
      <x:c r="J74" s="52" t="n">
        <x:v>0.95</x:v>
      </x:c>
      <x:c r="K74" s="52" t="n">
        <x:v>1.4</x:v>
      </x:c>
      <x:c r="L74" s="58" t="n">
        <x:f>IFERROR(I74-K74,"")</x:f>
        <x:v>-0.5404745402135049</x:v>
      </x:c>
      <x:c r="M74" s="52" t="n">
        <x:v>0</x:v>
      </x:c>
      <x:c r="N74" s="58" t="n">
        <x:f>IFERROR(M74/R74,"")</x:f>
        <x:v>0</x:v>
      </x:c>
      <x:c r="O74" s="52" t="n">
        <x:v>6.0512588150935045</x:v>
      </x:c>
      <x:c r="P74" s="52" t="n">
        <x:v>14.0314663683839</x:v>
      </x:c>
      <x:c r="Q74" s="54" t="n">
        <x:v>0.017538540477728962</x:v>
      </x:c>
      <x:c r="R74" s="52" t="n">
        <x:v>1.6614726</x:v>
      </x:c>
      <x:c r="S74" s="20" t="str">
        <x:v>直接读取审计修复模型R5；2023后为并购后可比口径；2031-35为模型长期归一化。</x:v>
      </x:c>
    </x:row>
    <x:row r="75">
      <x:c r="A75" s="46" t="str">
        <x:v>星湖科技</x:v>
      </x:c>
      <x:c r="B75" s="46" t="str">
        <x:v>Base</x:v>
      </x:c>
      <x:c r="C75" s="46" t="n">
        <x:v>2027</x:v>
      </x:c>
      <x:c r="D75" s="46" t="str">
        <x:v>Detailed</x:v>
      </x:c>
      <x:c r="E75" s="52" t="n">
        <x:v>15.336426078884799</x:v>
      </x:c>
      <x:c r="F75" s="54" t="n">
        <x:v>0.08178571444450343</x:v>
      </x:c>
      <x:c r="G75" s="52" t="n">
        <x:v>-0.06463207889718507</x:v>
      </x:c>
      <x:c r="H75" s="52" t="n">
        <x:v>-0.15223894926322523</x:v>
      </x:c>
      <x:c r="I75" s="52" t="n">
        <x:v>1.0167321754021974</x:v>
      </x:c>
      <x:c r="J75" s="52" t="n">
        <x:v>1.15</x:v>
      </x:c>
      <x:c r="K75" s="52" t="n">
        <x:v>1.6</x:v>
      </x:c>
      <x:c r="L75" s="58" t="n">
        <x:f>IFERROR(I75-K75,"")</x:f>
        <x:v>-0.5832678245978027</x:v>
      </x:c>
      <x:c r="M75" s="52" t="n">
        <x:v>0</x:v>
      </x:c>
      <x:c r="N75" s="58" t="n">
        <x:f>IFERROR(M75/R75,"")</x:f>
        <x:v>0</x:v>
      </x:c>
      <x:c r="O75" s="52" t="n">
        <x:v>6.634526639691307</x:v>
      </x:c>
      <x:c r="P75" s="52" t="n">
        <x:v>14.462495243718479</x:v>
      </x:c>
      <x:c r="Q75" s="54" t="n">
        <x:v>-0.003719967438517327</x:v>
      </x:c>
      <x:c r="R75" s="52" t="n">
        <x:v>1.6614726</x:v>
      </x:c>
      <x:c r="S75" s="20" t="str">
        <x:v>直接读取审计修复模型R5；2023后为并购后可比口径；2031-35为模型长期归一化。</x:v>
      </x:c>
    </x:row>
    <x:row r="76">
      <x:c r="A76" s="46" t="str">
        <x:v>星湖科技</x:v>
      </x:c>
      <x:c r="B76" s="46" t="str">
        <x:v>Base</x:v>
      </x:c>
      <x:c r="C76" s="46" t="n">
        <x:v>2028</x:v>
      </x:c>
      <x:c r="D76" s="46" t="str">
        <x:v>Detailed</x:v>
      </x:c>
      <x:c r="E76" s="52" t="n">
        <x:v>17.077322692867345</x:v>
      </x:c>
      <x:c r="F76" s="54" t="n">
        <x:v>0.1147699711418247</x:v>
      </x:c>
      <x:c r="G76" s="52" t="n">
        <x:v>0.5254687264391563</x:v>
      </x:c>
      <x:c r="H76" s="52" t="n">
        <x:v>0.3220781187891708</x:v>
      </x:c>
      <x:c r="I76" s="52" t="n">
        <x:v>1.5333750708552532</x:v>
      </x:c>
      <x:c r="J76" s="52" t="n">
        <x:v>1.3</x:v>
      </x:c>
      <x:c r="K76" s="52" t="n">
        <x:v>1</x:v>
      </x:c>
      <x:c r="L76" s="58" t="n">
        <x:f>IFERROR(I76-K76,"")</x:f>
        <x:v>0.5333750708552532</x:v>
      </x:c>
      <x:c r="M76" s="52" t="n">
        <x:v>0.1610390593945854</x:v>
      </x:c>
      <x:c r="N76" s="58" t="n">
        <x:f>IFERROR(M76/R76,"")</x:f>
        <x:v>0.0969254981361627</x:v>
      </x:c>
      <x:c r="O76" s="52" t="n">
        <x:v>6.1011515688360545</x:v>
      </x:c>
      <x:c r="P76" s="52" t="n">
        <x:v>14.251198291652397</x:v>
      </x:c>
      <x:c r="Q76" s="54" t="n">
        <x:v>0.030012464620709604</x:v>
      </x:c>
      <x:c r="R76" s="52" t="n">
        <x:v>1.6614726</x:v>
      </x:c>
      <x:c r="S76" s="20" t="str">
        <x:v>直接读取审计修复模型R5；2023后为并购后可比口径；2031-35为模型长期归一化。</x:v>
      </x:c>
    </x:row>
    <x:row r="77">
      <x:c r="A77" s="46" t="str">
        <x:v>星湖科技</x:v>
      </x:c>
      <x:c r="B77" s="46" t="str">
        <x:v>Base</x:v>
      </x:c>
      <x:c r="C77" s="46" t="n">
        <x:v>2029</x:v>
      </x:c>
      <x:c r="D77" s="46" t="str">
        <x:v>Detailed</x:v>
      </x:c>
      <x:c r="E77" s="52" t="n">
        <x:v>17.7011420585695</x:v>
      </x:c>
      <x:c r="F77" s="54" t="n">
        <x:v>0.1148148943452623</x:v>
      </x:c>
      <x:c r="G77" s="52" t="n">
        <x:v>0.5808611064424369</x:v>
      </x:c>
      <x:c r="H77" s="52" t="n">
        <x:v>0.37624722155388696</x:v>
      </x:c>
      <x:c r="I77" s="52" t="n">
        <x:v>1.8054900921050296</x:v>
      </x:c>
      <x:c r="J77" s="52" t="n">
        <x:v>1.4</x:v>
      </x:c>
      <x:c r="K77" s="52" t="n">
        <x:v>0.8</x:v>
      </x:c>
      <x:c r="L77" s="58" t="n">
        <x:f>IFERROR(I77-K77,"")</x:f>
        <x:v>1.0054900921050296</x:v>
      </x:c>
      <x:c r="M77" s="52" t="n">
        <x:v>0.18812361077694348</x:v>
      </x:c>
      <x:c r="N77" s="58" t="n">
        <x:f>IFERROR(M77/R77,"")</x:f>
        <x:v>0.11322703171688987</x:v>
      </x:c>
      <x:c r="O77" s="52" t="n">
        <x:v>5.25670053612561</x:v>
      </x:c>
      <x:c r="P77" s="52" t="n">
        <x:v>13.621955421101253</x:v>
      </x:c>
      <x:c r="Q77" s="54" t="n">
        <x:v>0.034176692898935185</x:v>
      </x:c>
      <x:c r="R77" s="52" t="n">
        <x:v>1.6614726</x:v>
      </x:c>
      <x:c r="S77" s="20" t="str">
        <x:v>直接读取审计修复模型R5；2023后为并购后可比口径；2031-35为模型长期归一化。</x:v>
      </x:c>
    </x:row>
    <x:row r="78">
      <x:c r="A78" s="46" t="str">
        <x:v>星湖科技</x:v>
      </x:c>
      <x:c r="B78" s="46" t="str">
        <x:v>Base</x:v>
      </x:c>
      <x:c r="C78" s="46" t="n">
        <x:v>2030</x:v>
      </x:c>
      <x:c r="D78" s="46" t="str">
        <x:v>Detailed</x:v>
      </x:c>
      <x:c r="E78" s="52" t="n">
        <x:v>18.7103736129099</x:v>
      </x:c>
      <x:c r="F78" s="54" t="n">
        <x:v>0.13978700452402648</x:v>
      </x:c>
      <x:c r="G78" s="52" t="n">
        <x:v>1.11863719184127</x:v>
      </x:c>
      <x:c r="H78" s="52" t="n">
        <x:v>0.8310726085173814</x:v>
      </x:c>
      <x:c r="I78" s="52" t="n">
        <x:v>2.190241768626745</x:v>
      </x:c>
      <x:c r="J78" s="52" t="n">
        <x:v>1.45</x:v>
      </x:c>
      <x:c r="K78" s="52" t="n">
        <x:v>0.8</x:v>
      </x:c>
      <x:c r="L78" s="58" t="n">
        <x:f>IFERROR(I78-K78,"")</x:f>
        <x:v>1.3902417686267448</x:v>
      </x:c>
      <x:c r="M78" s="52" t="n">
        <x:v>0.4155363042586907</x:v>
      </x:c>
      <x:c r="N78" s="58" t="n">
        <x:f>IFERROR(M78/R78,"")</x:f>
        <x:v>0.250101207963761</x:v>
      </x:c>
      <x:c r="O78" s="52" t="n">
        <x:v>4.054582378275809</x:v>
      </x:c>
      <x:c r="P78" s="52" t="n">
        <x:v>13.06278626099189</x:v>
      </x:c>
      <x:c r="Q78" s="54" t="n">
        <x:v>0.06874958792839923</x:v>
      </x:c>
      <x:c r="R78" s="52" t="n">
        <x:v>1.6614726</x:v>
      </x:c>
      <x:c r="S78" s="20" t="str">
        <x:v>直接读取审计修复模型R5；2023后为并购后可比口径；2031-35为模型长期归一化。</x:v>
      </x:c>
    </x:row>
    <x:row r="79">
      <x:c r="A79" s="46" t="str">
        <x:v>星湖科技</x:v>
      </x:c>
      <x:c r="B79" s="46" t="str">
        <x:v>Base</x:v>
      </x:c>
      <x:c r="C79" s="46" t="n">
        <x:v>2031</x:v>
      </x:c>
      <x:c r="D79" s="46" t="str">
        <x:v>Long-term coarse</x:v>
      </x:c>
      <x:c r="E79" s="52" t="n">
        <x:v>18.80392548097445</x:v>
      </x:c>
      <x:c r="F79" s="54" t="n">
        <x:v>0.14182960361922117</x:v>
      </x:c>
      <x:c r="G79" s="52" t="n">
        <x:v>1.170160829166413</x:v>
      </x:c>
      <x:c r="H79" s="52" t="n">
        <x:v>0.8930367289127353</x:v>
      </x:c>
      <x:c r="I79" s="52" t="n">
        <x:v>2.3418670607869254</x:v>
      </x:c>
      <x:c r="J79" s="52" t="n">
        <x:v>1.4572499999999997</x:v>
      </x:c>
      <x:c r="K79" s="52" t="n">
        <x:v>1.3115249999999998</x:v>
      </x:c>
      <x:c r="L79" s="58" t="n">
        <x:f>IFERROR(I79-K79,"")</x:f>
        <x:v>1.0303420607869256</x:v>
      </x:c>
      <x:c r="M79" s="52" t="n">
        <x:v>0.44651836445636767</x:v>
      </x:c>
      <x:c r="N79" s="58" t="n">
        <x:f>IFERROR(M79/R79,"")</x:f>
        <x:v>0.2687485574281319</x:v>
      </x:c>
      <x:c r="O79" s="52" t="n">
        <x:v>3.4397766217475736</x:v>
      </x:c>
      <x:c r="P79" s="52" t="n">
        <x:v>12.925480929117702</x:v>
      </x:c>
      <x:c r="Q79" s="54" t="n">
        <x:v>0.07384346735373182</x:v>
      </x:c>
      <x:c r="R79" s="52" t="n">
        <x:v>1.6614726</x:v>
      </x:c>
      <x:c r="S79" s="20" t="str">
        <x:v>直接读取审计修复模型R5；2023后为并购后可比口径；2031-35为模型长期归一化。</x:v>
      </x:c>
    </x:row>
    <x:row r="80">
      <x:c r="A80" s="46" t="str">
        <x:v>星湖科技</x:v>
      </x:c>
      <x:c r="B80" s="46" t="str">
        <x:v>Base</x:v>
      </x:c>
      <x:c r="C80" s="46" t="n">
        <x:v>2032</x:v>
      </x:c>
      <x:c r="D80" s="46" t="str">
        <x:v>Long-term coarse</x:v>
      </x:c>
      <x:c r="E80" s="52" t="n">
        <x:v>18.89794510837932</x:v>
      </x:c>
      <x:c r="F80" s="54" t="n">
        <x:v>0.1438722027144159</x:v>
      </x:c>
      <x:c r="G80" s="52" t="n">
        <x:v>1.2221717369350116</x:v>
      </x:c>
      <x:c r="H80" s="52" t="n">
        <x:v>0.9457684876900492</x:v>
      </x:c>
      <x:c r="I80" s="52" t="n">
        <x:v>2.4018429712236107</x:v>
      </x:c>
      <x:c r="J80" s="52" t="n">
        <x:v>1.4645362499999997</x:v>
      </x:c>
      <x:c r="K80" s="52" t="n">
        <x:v>1.3180826249999995</x:v>
      </x:c>
      <x:c r="L80" s="58" t="n">
        <x:f>IFERROR(I80-K80,"")</x:f>
        <x:v>1.0837603462236112</x:v>
      </x:c>
      <x:c r="M80" s="52" t="n">
        <x:v>0.4728842438450246</x:v>
      </x:c>
      <x:c r="N80" s="58" t="n">
        <x:f>IFERROR(M80/R80,"")</x:f>
        <x:v>0.2846175397927264</x:v>
      </x:c>
      <x:c r="O80" s="52" t="n">
        <x:v>2.80253463998033</x:v>
      </x:c>
      <x:c r="P80" s="52" t="n">
        <x:v>12.78748907058414</x:v>
      </x:c>
      <x:c r="Q80" s="54" t="n">
        <x:v>0.07795138595800723</x:v>
      </x:c>
      <x:c r="R80" s="52" t="n">
        <x:v>1.6614726</x:v>
      </x:c>
      <x:c r="S80" s="20" t="str">
        <x:v>直接读取审计修复模型R5；2023后为并购后可比口径；2031-35为模型长期归一化。</x:v>
      </x:c>
    </x:row>
    <x:row r="81">
      <x:c r="A81" s="46" t="str">
        <x:v>星湖科技</x:v>
      </x:c>
      <x:c r="B81" s="46" t="str">
        <x:v>Base</x:v>
      </x:c>
      <x:c r="C81" s="46" t="n">
        <x:v>2033</x:v>
      </x:c>
      <x:c r="D81" s="46" t="str">
        <x:v>Long-term coarse</x:v>
      </x:c>
      <x:c r="E81" s="52" t="n">
        <x:v>18.992434833921216</x:v>
      </x:c>
      <x:c r="F81" s="54" t="n">
        <x:v>0.14591480180961058</x:v>
      </x:c>
      <x:c r="G81" s="52" t="n">
        <x:v>1.2746734997605669</x:v>
      </x:c>
      <x:c r="H81" s="52" t="n">
        <x:v>0.9992707017079875</x:v>
      </x:c>
      <x:c r="I81" s="52" t="n">
        <x:v>2.462625557659216</x:v>
      </x:c>
      <x:c r="J81" s="52" t="n">
        <x:v>1.4718589312499994</x:v>
      </x:c>
      <x:c r="K81" s="52" t="n">
        <x:v>1.3246730381249994</x:v>
      </x:c>
      <x:c r="L81" s="58" t="n">
        <x:f>IFERROR(I81-K81,"")</x:f>
        <x:v>1.1379525195342168</x:v>
      </x:c>
      <x:c r="M81" s="52" t="n">
        <x:v>0.49963535085399374</x:v>
      </x:c>
      <x:c r="N81" s="58" t="n">
        <x:f>IFERROR(M81/R81,"")</x:f>
        <x:v>0.30071838130462925</x:v>
      </x:c>
      <x:c r="O81" s="52" t="n">
        <x:v>2.1374663642911385</x:v>
      </x:c>
      <x:c r="P81" s="52" t="n">
        <x:v>12.64880725275791</x:v>
      </x:c>
      <x:c r="Q81" s="54" t="n">
        <x:v>0.0821843130396692</x:v>
      </x:c>
      <x:c r="R81" s="52" t="n">
        <x:v>1.6614726</x:v>
      </x:c>
      <x:c r="S81" s="20" t="str">
        <x:v>直接读取审计修复模型R5；2023后为并购后可比口径；2031-35为模型长期归一化。</x:v>
      </x:c>
    </x:row>
    <x:row r="82">
      <x:c r="A82" s="46" t="str">
        <x:v>星湖科技</x:v>
      </x:c>
      <x:c r="B82" s="46" t="str">
        <x:v>Base</x:v>
      </x:c>
      <x:c r="C82" s="46" t="n">
        <x:v>2034</x:v>
      </x:c>
      <x:c r="D82" s="46" t="str">
        <x:v>Long-term coarse</x:v>
      </x:c>
      <x:c r="E82" s="52" t="n">
        <x:v>19.087397008090818</x:v>
      </x:c>
      <x:c r="F82" s="54" t="n">
        <x:v>0.1479574009048053</x:v>
      </x:c>
      <x:c r="G82" s="52" t="n">
        <x:v>1.3276697259209542</x:v>
      </x:c>
      <x:c r="H82" s="52" t="n">
        <x:v>1.0536347268808082</x:v>
      </x:c>
      <x:c r="I82" s="52" t="n">
        <x:v>2.5243063571117927</x:v>
      </x:c>
      <x:c r="J82" s="52" t="n">
        <x:v>1.4792182259062492</x:v>
      </x:c>
      <x:c r="K82" s="52" t="n">
        <x:v>1.3312964033156243</x:v>
      </x:c>
      <x:c r="L82" s="58" t="n">
        <x:f>IFERROR(I82-K82,"")</x:f>
        <x:v>1.1930099537961685</x:v>
      </x:c>
      <x:c r="M82" s="52" t="n">
        <x:v>0.5268173634404041</x:v>
      </x:c>
      <x:c r="N82" s="58" t="n">
        <x:f>IFERROR(M82/R82,"")</x:f>
        <x:v>0.3170785744166976</x:v>
      </x:c>
      <x:c r="O82" s="52" t="n">
        <x:v>1.4440917613489634</x:v>
      </x:c>
      <x:c r="P82" s="52" t="n">
        <x:v>12.509432025842552</x:v>
      </x:c>
      <x:c r="Q82" s="54" t="n">
        <x:v>0.08654732655963082</x:v>
      </x:c>
      <x:c r="R82" s="52" t="n">
        <x:v>1.6614726</x:v>
      </x:c>
      <x:c r="S82" s="20" t="str">
        <x:v>直接读取审计修复模型R5；2023后为并购后可比口径；2031-35为模型长期归一化。</x:v>
      </x:c>
    </x:row>
    <x:row r="83">
      <x:c r="A83" s="46" t="str">
        <x:v>星湖科技</x:v>
      </x:c>
      <x:c r="B83" s="46" t="str">
        <x:v>Base</x:v>
      </x:c>
      <x:c r="C83" s="46" t="n">
        <x:v>2035</x:v>
      </x:c>
      <x:c r="D83" s="46" t="str">
        <x:v>Long-term coarse</x:v>
      </x:c>
      <x:c r="E83" s="52" t="n">
        <x:v>19.182833993131272</x:v>
      </x:c>
      <x:c r="F83" s="54" t="n">
        <x:v>0.15</x:v>
      </x:c>
      <x:c r="G83" s="52" t="n">
        <x:v>1.3811640475054516</x:v>
      </x:c>
      <x:c r="H83" s="52" t="n">
        <x:v>1.1088714140683473</x:v>
      </x:c>
      <x:c r="I83" s="52" t="n">
        <x:v>2.586896402450487</x:v>
      </x:c>
      <x:c r="J83" s="52" t="n">
        <x:v>1.4866143170357804</x:v>
      </x:c>
      <x:c r="K83" s="52" t="n">
        <x:v>1.3379528853322022</x:v>
      </x:c>
      <x:c r="L83" s="58" t="n">
        <x:f>IFERROR(I83-K83,"")</x:f>
        <x:v>1.2489435171182848</x:v>
      </x:c>
      <x:c r="M83" s="52" t="n">
        <x:v>0.5544357070341737</x:v>
      </x:c>
      <x:c r="N83" s="58" t="n">
        <x:f>IFERROR(M83/R83,"")</x:f>
        <x:v>0.33370138456341303</x:v>
      </x:c>
      <x:c r="O83" s="52" t="n">
        <x:v>0.721965607671083</x:v>
      </x:c>
      <x:c r="P83" s="52" t="n">
        <x:v>12.369359922792615</x:v>
      </x:c>
      <x:c r="Q83" s="54" t="n">
        <x:v>0.09104578078330701</x:v>
      </x:c>
      <x:c r="R83" s="52" t="n">
        <x:v>1.6614726</x:v>
      </x:c>
      <x:c r="S83" s="20" t="str">
        <x:v>直接读取审计修复模型R5；2023后为并购后可比口径；2031-35为模型长期归一化。</x:v>
      </x:c>
    </x:row>
    <x:row r="84">
      <x:c r="A84" s="46" t="str">
        <x:v>星湖科技</x:v>
      </x:c>
      <x:c r="B84" s="46" t="str">
        <x:v>Bull</x:v>
      </x:c>
      <x:c r="C84" s="46" t="n">
        <x:v>2026</x:v>
      </x:c>
      <x:c r="D84" s="46" t="str">
        <x:v>Detailed</x:v>
      </x:c>
      <x:c r="E84" s="52" t="n">
        <x:v>15.155003539147165</x:v>
      </x:c>
      <x:c r="F84" s="54" t="n">
        <x:v>0.12397056610698884</x:v>
      </x:c>
      <x:c r="G84" s="52" t="n">
        <x:v>0.5754440637348374</x:v>
      </x:c>
      <x:c r="H84" s="52" t="n">
        <x:v>0.4047199682572078</x:v>
      </x:c>
      <x:c r="I84" s="52" t="n">
        <x:v>1.167206957398227</x:v>
      </x:c>
      <x:c r="J84" s="52" t="n">
        <x:v>0.9</x:v>
      </x:c>
      <x:c r="K84" s="52" t="n">
        <x:v>1.2</x:v>
      </x:c>
      <x:c r="L84" s="58" t="n">
        <x:f>IFERROR(I84-K84,"")</x:f>
        <x:v>-0.03279304260177285</x:v>
      </x:c>
      <x:c r="M84" s="52" t="n">
        <x:v>0</x:v>
      </x:c>
      <x:c r="N84" s="58" t="n">
        <x:f>IFERROR(M84/R84,"")</x:f>
        <x:v>0</x:v>
      </x:c>
      <x:c r="O84" s="52" t="n">
        <x:v>5.543577317481772</x:v>
      </x:c>
      <x:c r="P84" s="52" t="n">
        <x:v>13.768577972048979</x:v>
      </x:c>
      <x:c r="Q84" s="54" t="n">
        <x:v>0.03524906760406747</x:v>
      </x:c>
      <x:c r="R84" s="52" t="n">
        <x:v>1.6614726</x:v>
      </x:c>
      <x:c r="S84" s="20" t="str">
        <x:v>直接读取审计修复模型R5；2023后为并购后可比口径；2031-35为模型长期归一化。</x:v>
      </x:c>
    </x:row>
    <x:row r="85">
      <x:c r="A85" s="46" t="str">
        <x:v>星湖科技</x:v>
      </x:c>
      <x:c r="B85" s="46" t="str">
        <x:v>Bull</x:v>
      </x:c>
      <x:c r="C85" s="46" t="n">
        <x:v>2027</x:v>
      </x:c>
      <x:c r="D85" s="46" t="str">
        <x:v>Detailed</x:v>
      </x:c>
      <x:c r="E85" s="52" t="n">
        <x:v>15.857888628397664</x:v>
      </x:c>
      <x:c r="F85" s="54" t="n">
        <x:v>0.13429437939328423</x:v>
      </x:c>
      <x:c r="G85" s="52" t="n">
        <x:v>0.8134205556814775</x:v>
      </x:c>
      <x:c r="H85" s="52" t="n">
        <x:v>0.5923180160924486</x:v>
      </x:c>
      <x:c r="I85" s="52" t="n">
        <x:v>1.70483337575564</x:v>
      </x:c>
      <x:c r="J85" s="52" t="n">
        <x:v>1.1</x:v>
      </x:c>
      <x:c r="K85" s="52" t="n">
        <x:v>1.4</x:v>
      </x:c>
      <x:c r="L85" s="58" t="n">
        <x:f>IFERROR(I85-K85,"")</x:f>
        <x:v>0.30483337575564007</x:v>
      </x:c>
      <x:c r="M85" s="52" t="n">
        <x:v>0.24386670060451196</x:v>
      </x:c>
      <x:c r="N85" s="58" t="n">
        <x:f>IFERROR(M85/R85,"")</x:f>
        <x:v>0.1467774434585993</x:v>
      </x:c>
      <x:c r="O85" s="52" t="n">
        <x:v>5.238743941726133</x:v>
      </x:c>
      <x:c r="P85" s="52" t="n">
        <x:v>14.056062612385787</x:v>
      </x:c>
      <x:c r="Q85" s="54" t="n">
        <x:v>0.048528142469038915</x:v>
      </x:c>
      <x:c r="R85" s="52" t="n">
        <x:v>1.6614726</x:v>
      </x:c>
      <x:c r="S85" s="20" t="str">
        <x:v>直接读取审计修复模型R5；2023后为并购后可比口径；2031-35为模型长期归一化。</x:v>
      </x:c>
    </x:row>
    <x:row r="86">
      <x:c r="A86" s="46" t="str">
        <x:v>星湖科技</x:v>
      </x:c>
      <x:c r="B86" s="46" t="str">
        <x:v>Bull</x:v>
      </x:c>
      <x:c r="C86" s="46" t="n">
        <x:v>2028</x:v>
      </x:c>
      <x:c r="D86" s="46" t="str">
        <x:v>Detailed</x:v>
      </x:c>
      <x:c r="E86" s="52" t="n">
        <x:v>17.711283297625698</x:v>
      </x:c>
      <x:c r="F86" s="54" t="n">
        <x:v>0.1940016897374759</x:v>
      </x:c>
      <x:c r="G86" s="52" t="n">
        <x:v>2.019116223348463</x:v>
      </x:c>
      <x:c r="H86" s="52" t="n">
        <x:v>1.597599630889836</x:v>
      </x:c>
      <x:c r="I86" s="52" t="n">
        <x:v>2.7693505271474415</x:v>
      </x:c>
      <x:c r="J86" s="52" t="n">
        <x:v>1.25</x:v>
      </x:c>
      <x:c r="K86" s="52" t="n">
        <x:v>0.9</x:v>
      </x:c>
      <x:c r="L86" s="58" t="n">
        <x:f>IFERROR(I86-K86,"")</x:f>
        <x:v>1.8693505271474415</x:v>
      </x:c>
      <x:c r="M86" s="52" t="n">
        <x:v>0.9585597785339015</x:v>
      </x:c>
      <x:c r="N86" s="58" t="n">
        <x:f>IFERROR(M86/R86,"")</x:f>
        <x:v>0.5769338468379807</x:v>
      </x:c>
      <x:c r="O86" s="52" t="n">
        <x:v>3.6132601151832033</x:v>
      </x:c>
      <x:c r="P86" s="52" t="n">
        <x:v>13.784311716128181</x:v>
      </x:c>
      <x:c r="Q86" s="54" t="n">
        <x:v>0.12039108710279162</x:v>
      </x:c>
      <x:c r="R86" s="52" t="n">
        <x:v>1.6614726</x:v>
      </x:c>
      <x:c r="S86" s="20" t="str">
        <x:v>直接读取审计修复模型R5；2023后为并购后可比口径；2031-35为模型长期归一化。</x:v>
      </x:c>
    </x:row>
    <x:row r="87">
      <x:c r="A87" s="46" t="str">
        <x:v>星湖科技</x:v>
      </x:c>
      <x:c r="B87" s="46" t="str">
        <x:v>Bull</x:v>
      </x:c>
      <x:c r="C87" s="46" t="n">
        <x:v>2029</x:v>
      </x:c>
      <x:c r="D87" s="46" t="str">
        <x:v>Detailed</x:v>
      </x:c>
      <x:c r="E87" s="52" t="n">
        <x:v>18.80000846917033</x:v>
      </x:c>
      <x:c r="F87" s="54" t="n">
        <x:v>0.21707974490102405</x:v>
      </x:c>
      <x:c r="G87" s="52" t="n">
        <x:v>2.6335003904984715</x:v>
      </x:c>
      <x:c r="H87" s="52" t="n">
        <x:v>2.131823217992894</x:v>
      </x:c>
      <x:c r="I87" s="52" t="n">
        <x:v>3.3892815784116004</x:v>
      </x:c>
      <x:c r="J87" s="52" t="n">
        <x:v>1.35</x:v>
      </x:c>
      <x:c r="K87" s="52" t="n">
        <x:v>0.7</x:v>
      </x:c>
      <x:c r="L87" s="58" t="n">
        <x:f>IFERROR(I87-K87,"")</x:f>
        <x:v>2.6892815784116006</x:v>
      </x:c>
      <x:c r="M87" s="52" t="n">
        <x:v>1.2790939307957365</x:v>
      </x:c>
      <x:c r="N87" s="58" t="n">
        <x:f>IFERROR(M87/R87,"")</x:f>
        <x:v>0.7698555671611657</x:v>
      </x:c>
      <x:c r="O87" s="52" t="n">
        <x:v>1.8825383153055046</x:v>
      </x:c>
      <x:c r="P87" s="52" t="n">
        <x:v>13.226853355709475</x:v>
      </x:c>
      <x:c r="Q87" s="54" t="n">
        <x:v>0.1618445793286194</x:v>
      </x:c>
      <x:c r="R87" s="52" t="n">
        <x:v>1.6614726</x:v>
      </x:c>
      <x:c r="S87" s="20" t="str">
        <x:v>直接读取审计修复模型R5；2023后为并购后可比口径；2031-35为模型长期归一化。</x:v>
      </x:c>
    </x:row>
    <x:row r="88">
      <x:c r="A88" s="46" t="str">
        <x:v>星湖科技</x:v>
      </x:c>
      <x:c r="B88" s="46" t="str">
        <x:v>Bull</x:v>
      </x:c>
      <x:c r="C88" s="46" t="n">
        <x:v>2030</x:v>
      </x:c>
      <x:c r="D88" s="46" t="str">
        <x:v>Detailed</x:v>
      </x:c>
      <x:c r="E88" s="52" t="n">
        <x:v>21.455699583392676</x:v>
      </x:c>
      <x:c r="F88" s="54" t="n">
        <x:v>0.2324178089616503</x:v>
      </x:c>
      <x:c r="G88" s="52" t="n">
        <x:v>3.3775092181570683</x:v>
      </x:c>
      <x:c r="H88" s="52" t="n">
        <x:v>2.7752075286397027</x:v>
      </x:c>
      <x:c r="I88" s="52" t="n">
        <x:v>3.9494737839308036</x:v>
      </x:c>
      <x:c r="J88" s="52" t="n">
        <x:v>1.4</x:v>
      </x:c>
      <x:c r="K88" s="52" t="n">
        <x:v>0.7</x:v>
      </x:c>
      <x:c r="L88" s="58" t="n">
        <x:f>IFERROR(I88-K88,"")</x:f>
        <x:v>3.249473783930804</x:v>
      </x:c>
      <x:c r="M88" s="52" t="n">
        <x:v>1.6651245171838216</x:v>
      </x:c>
      <x:c r="N88" s="58" t="n">
        <x:f>IFERROR(M88/R88,"")</x:f>
        <x:v>1.00219800024618</x:v>
      </x:c>
      <x:c r="O88" s="52" t="n">
        <x:v>-0.08784153782956264</x:v>
      </x:c>
      <x:c r="P88" s="52" t="n">
        <x:v>12.752587100418372</x:v>
      </x:c>
      <x:c r="Q88" s="54" t="n">
        <x:v>0.21581162656712538</x:v>
      </x:c>
      <x:c r="R88" s="52" t="n">
        <x:v>1.6614726</x:v>
      </x:c>
      <x:c r="S88" s="20" t="str">
        <x:v>直接读取审计修复模型R5；2023后为并购后可比口径；2031-35为模型长期归一化。</x:v>
      </x:c>
    </x:row>
    <x:row r="89">
      <x:c r="A89" s="46" t="str">
        <x:v>星湖科技</x:v>
      </x:c>
      <x:c r="B89" s="46" t="str">
        <x:v>Bull</x:v>
      </x:c>
      <x:c r="C89" s="46" t="n">
        <x:v>2031</x:v>
      </x:c>
      <x:c r="D89" s="46" t="str">
        <x:v>Long-term coarse</x:v>
      </x:c>
      <x:c r="E89" s="52" t="n">
        <x:v>21.77753507714356</x:v>
      </x:c>
      <x:c r="F89" s="54" t="n">
        <x:v>0.22193424716932023</x:v>
      </x:c>
      <x:c r="G89" s="52" t="n">
        <x:v>3.2042212287789824</x:v>
      </x:c>
      <x:c r="H89" s="52" t="n">
        <x:v>2.6595036198865554</x:v>
      </x:c>
      <x:c r="I89" s="52" t="n">
        <x:v>4.05314760291773</x:v>
      </x:c>
      <x:c r="J89" s="52" t="n">
        <x:v>1.4209999999999998</x:v>
      </x:c>
      <x:c r="K89" s="52" t="n">
        <x:v>1.2078499999999999</x:v>
      </x:c>
      <x:c r="L89" s="58" t="n">
        <x:f>IFERROR(I89-K89,"")</x:f>
        <x:v>2.8452976029177304</x:v>
      </x:c>
      <x:c r="M89" s="52" t="n">
        <x:v>1.5957021719319333</x:v>
      </x:c>
      <x:c r="N89" s="58" t="n">
        <x:f>IFERROR(M89/R89,"")</x:f>
        <x:v>0.960414376940031</x:v>
      </x:c>
      <x:c r="O89" s="52" t="n">
        <x:v>-1.2680146235634713</x:v>
      </x:c>
      <x:c r="P89" s="52" t="n">
        <x:v>12.566793117387197</x:v>
      </x:c>
      <x:c r="Q89" s="54" t="n">
        <x:v>0.21007651822506218</x:v>
      </x:c>
      <x:c r="R89" s="52" t="n">
        <x:v>1.6614726</x:v>
      </x:c>
      <x:c r="S89" s="20" t="str">
        <x:v>直接读取审计修复模型R5；2023后为并购后可比口径；2031-35为模型长期归一化。</x:v>
      </x:c>
    </x:row>
    <x:row r="90">
      <x:c r="A90" s="46" t="str">
        <x:v>星湖科技</x:v>
      </x:c>
      <x:c r="B90" s="46" t="str">
        <x:v>Bull</x:v>
      </x:c>
      <x:c r="C90" s="46" t="n">
        <x:v>2032</x:v>
      </x:c>
      <x:c r="D90" s="46" t="str">
        <x:v>Long-term coarse</x:v>
      </x:c>
      <x:c r="E90" s="52" t="n">
        <x:v>22.104198103300714</x:v>
      </x:c>
      <x:c r="F90" s="54" t="n">
        <x:v>0.21145068537699016</x:v>
      </x:c>
      <x:c r="G90" s="52" t="n">
        <x:v>3.024974660145469</x:v>
      </x:c>
      <x:c r="H90" s="52" t="n">
        <x:v>2.510728967920739</x:v>
      </x:c>
      <x:c r="I90" s="52" t="n">
        <x:v>3.925277610697381</x:v>
      </x:c>
      <x:c r="J90" s="52" t="n">
        <x:v>1.4423149999999998</x:v>
      </x:c>
      <x:c r="K90" s="52" t="n">
        <x:v>1.22596775</x:v>
      </x:c>
      <x:c r="L90" s="58" t="n">
        <x:f>IFERROR(I90-K90,"")</x:f>
        <x:v>2.6993098606973813</x:v>
      </x:c>
      <x:c r="M90" s="52" t="n">
        <x:v>1.5064373807524434</x:v>
      </x:c>
      <x:c r="N90" s="58" t="n">
        <x:f>IFERROR(M90/R90,"")</x:f>
        <x:v>0.9066880674122724</x:v>
      </x:c>
      <x:c r="O90" s="52" t="n">
        <x:v>-2.3716223123289195</x:v>
      </x:c>
      <x:c r="P90" s="52" t="n">
        <x:v>12.378212224610557</x:v>
      </x:c>
      <x:c r="Q90" s="54" t="n">
        <x:v>0.20130113692087617</x:v>
      </x:c>
      <x:c r="R90" s="52" t="n">
        <x:v>1.6614726</x:v>
      </x:c>
      <x:c r="S90" s="20" t="str">
        <x:v>直接读取审计修复模型R5；2023后为并购后可比口径；2031-35为模型长期归一化。</x:v>
      </x:c>
    </x:row>
    <x:row r="91">
      <x:c r="A91" s="46" t="str">
        <x:v>星湖科技</x:v>
      </x:c>
      <x:c r="B91" s="46" t="str">
        <x:v>Bull</x:v>
      </x:c>
      <x:c r="C91" s="46" t="n">
        <x:v>2033</x:v>
      </x:c>
      <x:c r="D91" s="46" t="str">
        <x:v>Long-term coarse</x:v>
      </x:c>
      <x:c r="E91" s="52" t="n">
        <x:v>22.435761074850223</x:v>
      </x:c>
      <x:c r="F91" s="54" t="n">
        <x:v>0.20096712358466012</x:v>
      </x:c>
      <x:c r="G91" s="52" t="n">
        <x:v>2.839629744676475</x:v>
      </x:c>
      <x:c r="H91" s="52" t="n">
        <x:v>2.3568926880814742</x:v>
      </x:c>
      <x:c r="I91" s="52" t="n">
        <x:v>3.7926595604997657</x:v>
      </x:c>
      <x:c r="J91" s="52" t="n">
        <x:v>1.4639497249999995</x:v>
      </x:c>
      <x:c r="K91" s="52" t="n">
        <x:v>1.2443572662499995</x:v>
      </x:c>
      <x:c r="L91" s="58" t="n">
        <x:f>IFERROR(I91-K91,"")</x:f>
        <x:v>2.5483022942497664</x:v>
      </x:c>
      <x:c r="M91" s="52" t="n">
        <x:v>1.4141356128488847</x:v>
      </x:c>
      <x:c r="N91" s="58" t="n">
        <x:f>IFERROR(M91/R91,"")</x:f>
        <x:v>0.8511338753638698</x:v>
      </x:c>
      <x:c r="O91" s="52" t="n">
        <x:v>-3.413487225826242</x:v>
      </x:c>
      <x:c r="P91" s="52" t="n">
        <x:v>12.186802618442266</x:v>
      </x:c>
      <x:c r="Q91" s="54" t="n">
        <x:v>0.19189019043056038</x:v>
      </x:c>
      <x:c r="R91" s="52" t="n">
        <x:v>1.6614726</x:v>
      </x:c>
      <x:c r="S91" s="20" t="str">
        <x:v>直接读取审计修复模型R5；2023后为并购后可比口径；2031-35为模型长期归一化。</x:v>
      </x:c>
    </x:row>
    <x:row r="92">
      <x:c r="A92" s="46" t="str">
        <x:v>星湖科技</x:v>
      </x:c>
      <x:c r="B92" s="46" t="str">
        <x:v>Bull</x:v>
      </x:c>
      <x:c r="C92" s="46" t="n">
        <x:v>2034</x:v>
      </x:c>
      <x:c r="D92" s="46" t="str">
        <x:v>Long-term coarse</x:v>
      </x:c>
      <x:c r="E92" s="52" t="n">
        <x:v>22.772297490972974</x:v>
      </x:c>
      <x:c r="F92" s="54" t="n">
        <x:v>0.19048356179233006</x:v>
      </x:c>
      <x:c r="G92" s="52" t="n">
        <x:v>2.6480438624448785</x:v>
      </x:c>
      <x:c r="H92" s="52" t="n">
        <x:v>2.1978764058292493</x:v>
      </x:c>
      <x:c r="I92" s="52" t="n">
        <x:v>3.6551797813338154</x:v>
      </x:c>
      <x:c r="J92" s="52" t="n">
        <x:v>1.4859089708749995</x:v>
      </x:c>
      <x:c r="K92" s="52" t="n">
        <x:v>1.2630226252437495</x:v>
      </x:c>
      <x:c r="L92" s="58" t="n">
        <x:f>IFERROR(I92-K92,"")</x:f>
        <x:v>2.392157156090066</x:v>
      </x:c>
      <x:c r="M92" s="52" t="n">
        <x:v>1.3187258434975493</x:v>
      </x:c>
      <x:c r="N92" s="58" t="n">
        <x:f>IFERROR(M92/R92,"")</x:f>
        <x:v>0.7937090527388471</x:v>
      </x:c>
      <x:c r="O92" s="52" t="n">
        <x:v>-4.391508769067423</x:v>
      </x:c>
      <x:c r="P92" s="52" t="n">
        <x:v>11.99252186818145</x:v>
      </x:c>
      <x:c r="Q92" s="54" t="n">
        <x:v>0.18179799911657085</x:v>
      </x:c>
      <x:c r="R92" s="52" t="n">
        <x:v>1.6614726</x:v>
      </x:c>
      <x:c r="S92" s="20" t="str">
        <x:v>直接读取审计修复模型R5；2023后为并购后可比口径；2031-35为模型长期归一化。</x:v>
      </x:c>
    </x:row>
    <x:row r="93">
      <x:c r="A93" s="46" t="str">
        <x:v>星湖科技</x:v>
      </x:c>
      <x:c r="B93" s="46" t="str">
        <x:v>Bull</x:v>
      </x:c>
      <x:c r="C93" s="46" t="n">
        <x:v>2035</x:v>
      </x:c>
      <x:c r="D93" s="46" t="str">
        <x:v>Long-term coarse</x:v>
      </x:c>
      <x:c r="E93" s="52" t="n">
        <x:v>23.113881953337565</x:v>
      </x:c>
      <x:c r="F93" s="54" t="n">
        <x:v>0.18</x:v>
      </x:c>
      <x:c r="G93" s="52" t="n">
        <x:v>2.450071487053782</x:v>
      </x:c>
      <x:c r="H93" s="52" t="n">
        <x:v>2.033559334254639</x:v>
      </x:c>
      <x:c r="I93" s="52" t="n">
        <x:v>3.512722260391773</x:v>
      </x:c>
      <x:c r="J93" s="52" t="n">
        <x:v>1.5081976054381243</x:v>
      </x:c>
      <x:c r="K93" s="52" t="n">
        <x:v>1.2819679646224056</x:v>
      </x:c>
      <x:c r="L93" s="58" t="n">
        <x:f>IFERROR(I93-K93,"")</x:f>
        <x:v>2.2307542957693673</x:v>
      </x:c>
      <x:c r="M93" s="52" t="n">
        <x:v>1.2201356005527833</x:v>
      </x:c>
      <x:c r="N93" s="58" t="n">
        <x:f>IFERROR(M93/R93,"")</x:f>
        <x:v>0.734369980313117</x:v>
      </x:c>
      <x:c r="O93" s="52" t="n">
        <x:v>-5.303537221339242</x:v>
      </x:c>
      <x:c r="P93" s="52" t="n">
        <x:v>11.79532690666672</x:v>
      </x:c>
      <x:c r="Q93" s="54" t="n">
        <x:v>0.17097463108179847</x:v>
      </x:c>
      <x:c r="R93" s="52" t="n">
        <x:v>1.6614726</x:v>
      </x:c>
      <x:c r="S93" s="20" t="str">
        <x:v>直接读取审计修复模型R5；2023后为并购后可比口径；2031-35为模型长期归一化。</x:v>
      </x:c>
    </x:row>
  </x:sheetData>
  <x:mergeCells>
    <x:mergeCell ref="A1:S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</x:cols>
  <x:sheetData>
    <x:row r="1" ht="28" customHeight="1">
      <x:c r="A1" s="5" t="str">
        <x:v>统一估值 — PE + EV/EBIT(DA) + Owner Earnings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3">
      <x:c r="A3" s="14" t="str">
        <x:v>Company</x:v>
      </x:c>
      <x:c r="B3" s="14" t="str">
        <x:v>Scenario</x:v>
      </x:c>
      <x:c r="C3" s="14" t="str">
        <x:v>Year</x:v>
      </x:c>
      <x:c r="D3" s="14" t="str">
        <x:v>Currency</x:v>
      </x:c>
      <x:c r="E3" s="14" t="str">
        <x:v>Current Price</x:v>
      </x:c>
      <x:c r="F3" s="14" t="str">
        <x:v>Shares(bn)</x:v>
      </x:c>
      <x:c r="G3" s="14" t="str">
        <x:v>Net Profit(RMB bn)</x:v>
      </x:c>
      <x:c r="H3" s="14" t="str">
        <x:v>EBIT(RMB bn)</x:v>
      </x:c>
      <x:c r="I3" s="14" t="str">
        <x:v>D&amp;A(RMB bn)</x:v>
      </x:c>
      <x:c r="J3" s="14" t="str">
        <x:v>CFO(RMB bn)</x:v>
      </x:c>
      <x:c r="K3" s="14" t="str">
        <x:v>Net Debt/(Cash)(RMB bn)</x:v>
      </x:c>
      <x:c r="L3" s="14" t="str">
        <x:v>PE(x)</x:v>
      </x:c>
      <x:c r="M3" s="14" t="str">
        <x:v>EV Multiple(x)</x:v>
      </x:c>
      <x:c r="N3" s="14" t="str">
        <x:v>LT g</x:v>
      </x:c>
      <x:c r="O3" s="14" t="str">
        <x:v>MaintCapex/D&amp;A</x:v>
      </x:c>
      <x:c r="P3" s="14" t="str">
        <x:v>FX</x:v>
      </x:c>
      <x:c r="Q3" s="14" t="str">
        <x:v>PE Fair</x:v>
      </x:c>
      <x:c r="R3" s="14" t="str">
        <x:v>EV Fair</x:v>
      </x:c>
      <x:c r="S3" s="14" t="str">
        <x:v>Owner Earnings(RMB bn)</x:v>
      </x:c>
      <x:c r="T3" s="14" t="str">
        <x:v>OE Fair</x:v>
      </x:c>
      <x:c r="U3" s="14" t="str">
        <x:v>Low</x:v>
      </x:c>
      <x:c r="V3" s="14" t="str">
        <x:v>Median</x:v>
      </x:c>
      <x:c r="W3" s="14" t="str">
        <x:v>High</x:v>
      </x:c>
      <x:c r="X3" s="14" t="str">
        <x:v>IRR to Median</x:v>
      </x:c>
      <x:c r="Y3" s="14" t="str">
        <x:v>11% Hurdle</x:v>
      </x:c>
      <x:c r="Z3" s="14" t="str">
        <x:v>Pass?</x:v>
      </x:c>
    </x:row>
    <x:row r="4">
      <x:c r="A4" s="46" t="str">
        <x:v>阜丰集团</x:v>
      </x:c>
      <x:c r="B4" s="46" t="str">
        <x:v>Bear</x:v>
      </x:c>
      <x:c r="C4" s="46" t="n">
        <x:v>2026</x:v>
      </x:c>
      <x:c r="D4" s="46" t="str">
        <x:v>HKD</x:v>
      </x:c>
      <x:c r="E4" s="52" t="n">
        <x:v>5.15</x:v>
      </x:c>
      <x:c r="F4" s="52" t="n">
        <x:v>2.5072410369999996</x:v>
      </x:c>
      <x:c r="G4" s="52" t="n">
        <x:v>-0.2132330192038696</x:v>
      </x:c>
      <x:c r="H4" s="52" t="n">
        <x:v>0.40502144610675306</x:v>
      </x:c>
      <x:c r="I4" s="52" t="n">
        <x:v>1.2462550950128737</x:v>
      </x:c>
      <x:c r="J4" s="52" t="n">
        <x:v>0.643567358617481</x:v>
      </x:c>
      <x:c r="K4" s="52" t="n">
        <x:v>6.93646664138252</x:v>
      </x:c>
      <x:c r="L4" s="60" t="n">
        <x:v>4.5</x:v>
      </x:c>
      <x:c r="M4" s="60" t="n">
        <x:v>4</x:v>
      </x:c>
      <x:c r="N4" s="54" t="n">
        <x:v>-0.005</x:v>
      </x:c>
      <x:c r="O4" s="54" t="n">
        <x:v>1</x:v>
      </x:c>
      <x:c r="P4" s="52" t="n">
        <x:v>1.1636</x:v>
      </x:c>
      <x:c r="Q4" s="58" t="n">
        <x:f>MAX(0,G4*L4/F4*P4)</x:f>
        <x:v>0</x:v>
      </x:c>
      <x:c r="R4" s="58" t="n">
        <x:f>MAX(0,((H4+IF(A4="星湖科技",I4,0))*M4-K4)/F4*P4)</x:f>
        <x:v>0</x:v>
      </x:c>
      <x:c r="S4" s="58" t="n">
        <x:f>J4-I4*O4</x:f>
        <x:v>-0.6026877363953926</x:v>
      </x:c>
      <x:c r="T4" s="58" t="n">
        <x:f>MAX(0,S4/(Y4-N4)/F4*P4)</x:f>
        <x:v>0</x:v>
      </x:c>
      <x:c r="U4" s="58" t="n">
        <x:f>MIN(Q4,R4,T4)</x:f>
        <x:v>0</x:v>
      </x:c>
      <x:c r="V4" s="58" t="n">
        <x:f>MEDIAN(Q4,R4,T4)</x:f>
        <x:v>0</x:v>
      </x:c>
      <x:c r="W4" s="58" t="n">
        <x:f>MAX(Q4,R4,T4)</x:f>
        <x:v>0</x:v>
      </x:c>
      <x:c r="X4" s="54"/>
      <x:c r="Y4" s="54" t="n">
        <x:v>0.11</x:v>
      </x:c>
      <x:c r="Z4" s="44" t="str">
        <x:f>IF(X4&gt;=Y4,"PASS","FAIL")</x:f>
        <x:v>FAIL</x:v>
      </x:c>
    </x:row>
    <x:row r="5">
      <x:c r="A5" s="46" t="str">
        <x:v>阜丰集团</x:v>
      </x:c>
      <x:c r="B5" s="46" t="str">
        <x:v>Bear</x:v>
      </x:c>
      <x:c r="C5" s="46" t="n">
        <x:v>2027</x:v>
      </x:c>
      <x:c r="D5" s="46" t="str">
        <x:v>HKD</x:v>
      </x:c>
      <x:c r="E5" s="52" t="n">
        <x:v>5.15</x:v>
      </x:c>
      <x:c r="F5" s="52" t="n">
        <x:v>2.5072410369999996</x:v>
      </x:c>
      <x:c r="G5" s="52" t="n">
        <x:v>0.3397419572242162</x:v>
      </x:c>
      <x:c r="H5" s="52" t="n">
        <x:v>0.2353275125193177</x:v>
      </x:c>
      <x:c r="I5" s="52" t="n">
        <x:v>1.278513910787245</x:v>
      </x:c>
      <x:c r="J5" s="52" t="n">
        <x:v>1.362553085854012</x:v>
      </x:c>
      <x:c r="K5" s="52" t="n">
        <x:v>8.641861946973352</x:v>
      </x:c>
      <x:c r="L5" s="60" t="n">
        <x:v>4.5</x:v>
      </x:c>
      <x:c r="M5" s="60" t="n">
        <x:v>4</x:v>
      </x:c>
      <x:c r="N5" s="54" t="n">
        <x:v>-0.005</x:v>
      </x:c>
      <x:c r="O5" s="54" t="n">
        <x:v>1</x:v>
      </x:c>
      <x:c r="P5" s="52" t="n">
        <x:v>1.1636</x:v>
      </x:c>
      <x:c r="Q5" s="58" t="n">
        <x:f>MAX(0,G5*L5/F5*P5)</x:f>
        <x:v>0.709527648185762</x:v>
      </x:c>
      <x:c r="R5" s="58" t="n">
        <x:f>MAX(0,((H5+IF(A5="星湖科技",I5,0))*M5-K5)/F5*P5)</x:f>
        <x:v>0</x:v>
      </x:c>
      <x:c r="S5" s="58" t="n">
        <x:f>J5-I5*O5</x:f>
        <x:v>0.08403917506676706</x:v>
      </x:c>
      <x:c r="T5" s="58" t="n">
        <x:f>MAX(0,S5/(Y5-N5)/F5*P5)</x:f>
        <x:v>0.3391498001349162</x:v>
      </x:c>
      <x:c r="U5" s="58" t="n">
        <x:f>MIN(Q5,R5,T5)</x:f>
        <x:v>0</x:v>
      </x:c>
      <x:c r="V5" s="58" t="n">
        <x:f>MEDIAN(Q5,R5,T5)</x:f>
        <x:v>0.3391498001349162</x:v>
      </x:c>
      <x:c r="W5" s="58" t="n">
        <x:f>MAX(Q5,R5,T5)</x:f>
        <x:v>0.709527648185762</x:v>
      </x:c>
      <x:c r="X5" s="54" t="n">
        <x:v>-0.8621876972298834</x:v>
      </x:c>
      <x:c r="Y5" s="54" t="n">
        <x:v>0.11</x:v>
      </x:c>
      <x:c r="Z5" s="44" t="str">
        <x:f>IF(X5&gt;=Y5,"PASS","FAIL")</x:f>
        <x:v>FAIL</x:v>
      </x:c>
    </x:row>
    <x:row r="6">
      <x:c r="A6" s="46" t="str">
        <x:v>阜丰集团</x:v>
      </x:c>
      <x:c r="B6" s="46" t="str">
        <x:v>Bear</x:v>
      </x:c>
      <x:c r="C6" s="46" t="n">
        <x:v>2028</x:v>
      </x:c>
      <x:c r="D6" s="46" t="str">
        <x:v>HKD</x:v>
      </x:c>
      <x:c r="E6" s="52" t="n">
        <x:v>5.15</x:v>
      </x:c>
      <x:c r="F6" s="52" t="n">
        <x:v>2.5072410369999996</x:v>
      </x:c>
      <x:c r="G6" s="52" t="n">
        <x:v>0.37663441060444636</x:v>
      </x:c>
      <x:c r="H6" s="52" t="n">
        <x:v>0.3052184962191077</x:v>
      </x:c>
      <x:c r="I6" s="52" t="n">
        <x:v>1.2840980051298585</x:v>
      </x:c>
      <x:c r="J6" s="52" t="n">
        <x:v>1.532322615221319</x:v>
      </x:c>
      <x:c r="K6" s="52" t="n">
        <x:v>9.703697934403145</x:v>
      </x:c>
      <x:c r="L6" s="60" t="n">
        <x:v>4.5</x:v>
      </x:c>
      <x:c r="M6" s="60" t="n">
        <x:v>4</x:v>
      </x:c>
      <x:c r="N6" s="54" t="n">
        <x:v>-0.005</x:v>
      </x:c>
      <x:c r="O6" s="54" t="n">
        <x:v>1</x:v>
      </x:c>
      <x:c r="P6" s="52" t="n">
        <x:v>1.1636</x:v>
      </x:c>
      <x:c r="Q6" s="58" t="n">
        <x:f>MAX(0,G6*L6/F6*P6)</x:f>
        <x:v>0.7865749928721362</x:v>
      </x:c>
      <x:c r="R6" s="58" t="n">
        <x:f>MAX(0,((H6+IF(A6="星湖科技",I6,0))*M6-K6)/F6*P6)</x:f>
        <x:v>0</x:v>
      </x:c>
      <x:c r="S6" s="58" t="n">
        <x:f>J6-I6*O6</x:f>
        <x:v>0.24822461009146046</x:v>
      </x:c>
      <x:c r="T6" s="58" t="n">
        <x:f>MAX(0,S6/(Y6-N6)/F6*P6)</x:f>
        <x:v>1.0017390917295792</x:v>
      </x:c>
      <x:c r="U6" s="58" t="n">
        <x:f>MIN(Q6,R6,T6)</x:f>
        <x:v>0</x:v>
      </x:c>
      <x:c r="V6" s="58" t="n">
        <x:f>MEDIAN(Q6,R6,T6)</x:f>
        <x:v>0.7865749928721362</x:v>
      </x:c>
      <x:c r="W6" s="58" t="n">
        <x:f>MAX(Q6,R6,T6)</x:f>
        <x:v>1.0017390917295792</x:v>
      </x:c>
      <x:c r="X6" s="54" t="n">
        <x:v>-0.5415162313045496</x:v>
      </x:c>
      <x:c r="Y6" s="54" t="n">
        <x:v>0.11</x:v>
      </x:c>
      <x:c r="Z6" s="44" t="str">
        <x:f>IF(X6&gt;=Y6,"PASS","FAIL")</x:f>
        <x:v>FAIL</x:v>
      </x:c>
    </x:row>
    <x:row r="7">
      <x:c r="A7" s="46" t="str">
        <x:v>阜丰集团</x:v>
      </x:c>
      <x:c r="B7" s="46" t="str">
        <x:v>Bear</x:v>
      </x:c>
      <x:c r="C7" s="46" t="n">
        <x:v>2029</x:v>
      </x:c>
      <x:c r="D7" s="46" t="str">
        <x:v>HKD</x:v>
      </x:c>
      <x:c r="E7" s="52" t="n">
        <x:v>5.15</x:v>
      </x:c>
      <x:c r="F7" s="52" t="n">
        <x:v>2.5072410369999996</x:v>
      </x:c>
      <x:c r="G7" s="52" t="n">
        <x:v>0.4112777105128937</x:v>
      </x:c>
      <x:c r="H7" s="52" t="n">
        <x:v>0.3725373562513264</x:v>
      </x:c>
      <x:c r="I7" s="52" t="n">
        <x:v>1.2385999420894367</x:v>
      </x:c>
      <x:c r="J7" s="52" t="n">
        <x:v>1.6498776526023302</x:v>
      </x:c>
      <x:c r="K7" s="52" t="n">
        <x:v>10.177203594954683</x:v>
      </x:c>
      <x:c r="L7" s="60" t="n">
        <x:v>4.5</x:v>
      </x:c>
      <x:c r="M7" s="60" t="n">
        <x:v>4</x:v>
      </x:c>
      <x:c r="N7" s="54" t="n">
        <x:v>-0.005</x:v>
      </x:c>
      <x:c r="O7" s="54" t="n">
        <x:v>1</x:v>
      </x:c>
      <x:c r="P7" s="52" t="n">
        <x:v>1.1636</x:v>
      </x:c>
      <x:c r="Q7" s="58" t="n">
        <x:f>MAX(0,G7*L7/F7*P7)</x:f>
        <x:v>0.8589251356400858</x:v>
      </x:c>
      <x:c r="R7" s="58" t="n">
        <x:f>MAX(0,((H7+IF(A7="星湖科技",I7,0))*M7-K7)/F7*P7)</x:f>
        <x:v>0</x:v>
      </x:c>
      <x:c r="S7" s="58" t="n">
        <x:f>J7-I7*O7</x:f>
        <x:v>0.4112777105128935</x:v>
      </x:c>
      <x:c r="T7" s="58" t="n">
        <x:f>MAX(0,S7/(Y7-N7)/F7*P7)</x:f>
        <x:v>1.6597587162127252</x:v>
      </x:c>
      <x:c r="U7" s="58" t="n">
        <x:f>MIN(Q7,R7,T7)</x:f>
        <x:v>0</x:v>
      </x:c>
      <x:c r="V7" s="58" t="n">
        <x:f>MEDIAN(Q7,R7,T7)</x:f>
        <x:v>0.8589251356400858</x:v>
      </x:c>
      <x:c r="W7" s="58" t="n">
        <x:f>MAX(Q7,R7,T7)</x:f>
        <x:v>1.6597587162127252</x:v>
      </x:c>
      <x:c r="X7" s="54" t="n">
        <x:v>-0.4021632403192416</x:v>
      </x:c>
      <x:c r="Y7" s="54" t="n">
        <x:v>0.11</x:v>
      </x:c>
      <x:c r="Z7" s="44" t="str">
        <x:f>IF(X7&gt;=Y7,"PASS","FAIL")</x:f>
        <x:v>FAIL</x:v>
      </x:c>
    </x:row>
    <x:row r="8">
      <x:c r="A8" s="46" t="str">
        <x:v>阜丰集团</x:v>
      </x:c>
      <x:c r="B8" s="46" t="str">
        <x:v>Bear</x:v>
      </x:c>
      <x:c r="C8" s="46" t="n">
        <x:v>2030</x:v>
      </x:c>
      <x:c r="D8" s="46" t="str">
        <x:v>HKD</x:v>
      </x:c>
      <x:c r="E8" s="52" t="n">
        <x:v>5.15</x:v>
      </x:c>
      <x:c r="F8" s="52" t="n">
        <x:v>2.5072410369999996</x:v>
      </x:c>
      <x:c r="G8" s="52" t="n">
        <x:v>0.46441556874563106</x:v>
      </x:c>
      <x:c r="H8" s="52" t="n">
        <x:v>0.4368262516363643</x:v>
      </x:c>
      <x:c r="I8" s="52" t="n">
        <x:v>1.1917146220915527</x:v>
      </x:c>
      <x:c r="J8" s="52" t="n">
        <x:v>1.6561301908371837</x:v>
      </x:c>
      <x:c r="K8" s="52" t="n">
        <x:v>10.483618853178468</x:v>
      </x:c>
      <x:c r="L8" s="60" t="n">
        <x:v>4.5</x:v>
      </x:c>
      <x:c r="M8" s="60" t="n">
        <x:v>4</x:v>
      </x:c>
      <x:c r="N8" s="54" t="n">
        <x:v>-0.005</x:v>
      </x:c>
      <x:c r="O8" s="54" t="n">
        <x:v>1</x:v>
      </x:c>
      <x:c r="P8" s="52" t="n">
        <x:v>1.1636</x:v>
      </x:c>
      <x:c r="Q8" s="58" t="n">
        <x:f>MAX(0,G8*L8/F8*P8)</x:f>
        <x:v>0.9698998880361233</x:v>
      </x:c>
      <x:c r="R8" s="58" t="n">
        <x:f>MAX(0,((H8+IF(A8="星湖科技",I8,0))*M8-K8)/F8*P8)</x:f>
        <x:v>0</x:v>
      </x:c>
      <x:c r="S8" s="58" t="n">
        <x:f>J8-I8*O8</x:f>
        <x:v>0.46441556874563106</x:v>
      </x:c>
      <x:c r="T8" s="58" t="n">
        <x:f>MAX(0,S8/(Y8-N8)/F8*P8)</x:f>
        <x:v>1.8742026821954074</x:v>
      </x:c>
      <x:c r="U8" s="58" t="n">
        <x:f>MIN(Q8,R8,T8)</x:f>
        <x:v>0</x:v>
      </x:c>
      <x:c r="V8" s="58" t="n">
        <x:f>MEDIAN(Q8,R8,T8)</x:f>
        <x:v>0.9698998880361233</x:v>
      </x:c>
      <x:c r="W8" s="58" t="n">
        <x:f>MAX(Q8,R8,T8)</x:f>
        <x:v>1.8742026821954074</x:v>
      </x:c>
      <x:c r="X8" s="54" t="n">
        <x:v>-0.3038669490884831</x:v>
      </x:c>
      <x:c r="Y8" s="54" t="n">
        <x:v>0.11</x:v>
      </x:c>
      <x:c r="Z8" s="44" t="str">
        <x:f>IF(X8&gt;=Y8,"PASS","FAIL")</x:f>
        <x:v>FAIL</x:v>
      </x:c>
    </x:row>
    <x:row r="9">
      <x:c r="A9" s="46" t="str">
        <x:v>阜丰集团</x:v>
      </x:c>
      <x:c r="B9" s="46" t="str">
        <x:v>Bear</x:v>
      </x:c>
      <x:c r="C9" s="46" t="n">
        <x:v>2035</x:v>
      </x:c>
      <x:c r="D9" s="46" t="str">
        <x:v>HKD</x:v>
      </x:c>
      <x:c r="E9" s="52" t="n">
        <x:v>5.15</x:v>
      </x:c>
      <x:c r="F9" s="52" t="n">
        <x:v>2.5072410369999996</x:v>
      </x:c>
      <x:c r="G9" s="52" t="n">
        <x:v>0.6629696858455323</x:v>
      </x:c>
      <x:c r="H9" s="52" t="n">
        <x:v>0.7074371647741959</x:v>
      </x:c>
      <x:c r="I9" s="52" t="n">
        <x:v>1.1369525862442436</x:v>
      </x:c>
      <x:c r="J9" s="52" t="n">
        <x:v>1.7999222720897758</x:v>
      </x:c>
      <x:c r="K9" s="52" t="n">
        <x:v>9.583244393967863</x:v>
      </x:c>
      <x:c r="L9" s="60" t="n">
        <x:v>4.5</x:v>
      </x:c>
      <x:c r="M9" s="60" t="n">
        <x:v>4</x:v>
      </x:c>
      <x:c r="N9" s="54" t="n">
        <x:v>-0.005</x:v>
      </x:c>
      <x:c r="O9" s="54" t="n">
        <x:v>1</x:v>
      </x:c>
      <x:c r="P9" s="52" t="n">
        <x:v>1.1636</x:v>
      </x:c>
      <x:c r="Q9" s="58" t="n">
        <x:f>MAX(0,G9*L9/F9*P9)</x:f>
        <x:v>1.3845664687979404</x:v>
      </x:c>
      <x:c r="R9" s="58" t="n">
        <x:f>MAX(0,((H9+IF(A9="星湖科技",I9,0))*M9-K9)/F9*P9)</x:f>
        <x:v>0</x:v>
      </x:c>
      <x:c r="S9" s="58" t="n">
        <x:f>J9-I9*O9</x:f>
        <x:v>0.6629696858455323</x:v>
      </x:c>
      <x:c r="T9" s="58" t="n">
        <x:f>MAX(0,S9/(Y9-N9)/F9*P9)</x:f>
        <x:v>2.675490760962204</x:v>
      </x:c>
      <x:c r="U9" s="58" t="n">
        <x:f>MIN(Q9,R9,T9)</x:f>
        <x:v>0</x:v>
      </x:c>
      <x:c r="V9" s="58" t="n">
        <x:f>MEDIAN(Q9,R9,T9)</x:f>
        <x:v>1.3845664687979404</x:v>
      </x:c>
      <x:c r="W9" s="58" t="n">
        <x:f>MAX(Q9,R9,T9)</x:f>
        <x:v>2.675490760962204</x:v>
      </x:c>
      <x:c r="X9" s="54" t="n">
        <x:v>-0.10340580379030148</x:v>
      </x:c>
      <x:c r="Y9" s="54" t="n">
        <x:v>0.11</x:v>
      </x:c>
      <x:c r="Z9" s="44" t="str">
        <x:f>IF(X9&gt;=Y9,"PASS","FAIL")</x:f>
        <x:v>FAIL</x:v>
      </x:c>
    </x:row>
    <x:row r="10">
      <x:c r="A10" s="46" t="str">
        <x:v>阜丰集团</x:v>
      </x:c>
      <x:c r="B10" s="46" t="str">
        <x:v>Base</x:v>
      </x:c>
      <x:c r="C10" s="46" t="n">
        <x:v>2026</x:v>
      </x:c>
      <x:c r="D10" s="46" t="str">
        <x:v>HKD</x:v>
      </x:c>
      <x:c r="E10" s="52" t="n">
        <x:v>5.15</x:v>
      </x:c>
      <x:c r="F10" s="52" t="n">
        <x:v>2.5067395887926</x:v>
      </x:c>
      <x:c r="G10" s="52" t="n">
        <x:v>0.8829572359187694</x:v>
      </x:c>
      <x:c r="H10" s="52" t="n">
        <x:v>1.3865502667561682</x:v>
      </x:c>
      <x:c r="I10" s="52" t="n">
        <x:v>1.3044126872087374</x:v>
      </x:c>
      <x:c r="J10" s="52" t="n">
        <x:v>1.969967808592717</x:v>
      </x:c>
      <x:c r="K10" s="52" t="n">
        <x:v>5.474953362182915</x:v>
      </x:c>
      <x:c r="L10" s="60" t="n">
        <x:v>6</x:v>
      </x:c>
      <x:c r="M10" s="60" t="n">
        <x:v>5.5</x:v>
      </x:c>
      <x:c r="N10" s="54" t="n">
        <x:v>0.005</x:v>
      </x:c>
      <x:c r="O10" s="54" t="n">
        <x:v>1</x:v>
      </x:c>
      <x:c r="P10" s="52" t="n">
        <x:v>1.1636</x:v>
      </x:c>
      <x:c r="Q10" s="58" t="n">
        <x:f>MAX(0,G10*L10/F10*P10)</x:f>
        <x:v>2.4591522254051372</x:v>
      </x:c>
      <x:c r="R10" s="58" t="n">
        <x:f>MAX(0,((H10+IF(A10="星湖科技",I10,0))*M10-K10)/F10*P10)</x:f>
        <x:v>0.9985036643378178</x:v>
      </x:c>
      <x:c r="S10" s="58" t="n">
        <x:f>J10-I10*O10</x:f>
        <x:v>0.6655551213839797</x:v>
      </x:c>
      <x:c r="T10" s="58" t="n">
        <x:f>MAX(0,S10/(Y10-N10)/F10*P10)</x:f>
        <x:v>2.942315389261386</x:v>
      </x:c>
      <x:c r="U10" s="58" t="n">
        <x:f>MIN(Q10,R10,T10)</x:f>
        <x:v>0.9985036643378178</x:v>
      </x:c>
      <x:c r="V10" s="58" t="n">
        <x:f>MEDIAN(Q10,R10,T10)</x:f>
        <x:v>2.4591522254051372</x:v>
      </x:c>
      <x:c r="W10" s="58" t="n">
        <x:f>MAX(Q10,R10,T10)</x:f>
        <x:v>2.942315389261386</x:v>
      </x:c>
      <x:c r="X10" s="54" t="n">
        <x:v>-0.8624583921607338</x:v>
      </x:c>
      <x:c r="Y10" s="54" t="n">
        <x:v>0.11</x:v>
      </x:c>
      <x:c r="Z10" s="44" t="str">
        <x:f>IF(X10&gt;=Y10,"PASS","FAIL")</x:f>
        <x:v>FAIL</x:v>
      </x:c>
    </x:row>
    <x:row r="11">
      <x:c r="A11" s="46" t="str">
        <x:v>阜丰集团</x:v>
      </x:c>
      <x:c r="B11" s="46" t="str">
        <x:v>Base</x:v>
      </x:c>
      <x:c r="C11" s="46" t="n">
        <x:v>2027</x:v>
      </x:c>
      <x:c r="D11" s="46" t="str">
        <x:v>HKD</x:v>
      </x:c>
      <x:c r="E11" s="52" t="n">
        <x:v>5.15</x:v>
      </x:c>
      <x:c r="F11" s="52" t="n">
        <x:v>2.5017261096150145</x:v>
      </x:c>
      <x:c r="G11" s="52" t="n">
        <x:v>0.99478066292022</x:v>
      </x:c>
      <x:c r="H11" s="52" t="n">
        <x:v>1.0257737877322444</x:v>
      </x:c>
      <x:c r="I11" s="52" t="n">
        <x:v>1.33838115836045</x:v>
      </x:c>
      <x:c r="J11" s="52" t="n">
        <x:v>2.199323705444625</x:v>
      </x:c>
      <x:c r="K11" s="52" t="n">
        <x:v>6.223802888760368</x:v>
      </x:c>
      <x:c r="L11" s="60" t="n">
        <x:v>6</x:v>
      </x:c>
      <x:c r="M11" s="60" t="n">
        <x:v>5.5</x:v>
      </x:c>
      <x:c r="N11" s="54" t="n">
        <x:v>0.005</x:v>
      </x:c>
      <x:c r="O11" s="54" t="n">
        <x:v>1</x:v>
      </x:c>
      <x:c r="P11" s="52" t="n">
        <x:v>1.1636</x:v>
      </x:c>
      <x:c r="Q11" s="58" t="n">
        <x:f>MAX(0,G11*L11/F11*P11)</x:f>
        <x:v>2.7761474965429307</x:v>
      </x:c>
      <x:c r="R11" s="58" t="n">
        <x:f>MAX(0,((H11+IF(A11="星湖科技",I11,0))*M11-K11)/F11*P11)</x:f>
        <x:v>0</x:v>
      </x:c>
      <x:c r="S11" s="58" t="n">
        <x:f>J11-I11*O11</x:f>
        <x:v>0.8609425470841752</x:v>
      </x:c>
      <x:c r="T11" s="58" t="n">
        <x:f>MAX(0,S11/(Y11-N11)/F11*P11)</x:f>
        <x:v>3.813720165284905</x:v>
      </x:c>
      <x:c r="U11" s="58" t="n">
        <x:f>MIN(Q11,R11,T11)</x:f>
        <x:v>0</x:v>
      </x:c>
      <x:c r="V11" s="58" t="n">
        <x:f>MEDIAN(Q11,R11,T11)</x:f>
        <x:v>2.7761474965429307</x:v>
      </x:c>
      <x:c r="W11" s="58" t="n">
        <x:f>MAX(Q11,R11,T11)</x:f>
        <x:v>3.813720165284905</x:v>
      </x:c>
      <x:c r="X11" s="54" t="n">
        <x:v>-0.3459654654163933</x:v>
      </x:c>
      <x:c r="Y11" s="54" t="n">
        <x:v>0.11</x:v>
      </x:c>
      <x:c r="Z11" s="44" t="str">
        <x:f>IF(X11&gt;=Y11,"PASS","FAIL")</x:f>
        <x:v>FAIL</x:v>
      </x:c>
    </x:row>
    <x:row r="12">
      <x:c r="A12" s="46" t="str">
        <x:v>阜丰集团</x:v>
      </x:c>
      <x:c r="B12" s="46" t="str">
        <x:v>Base</x:v>
      </x:c>
      <x:c r="C12" s="46" t="n">
        <x:v>2028</x:v>
      </x:c>
      <x:c r="D12" s="46" t="str">
        <x:v>HKD</x:v>
      </x:c>
      <x:c r="E12" s="52" t="n">
        <x:v>5.15</x:v>
      </x:c>
      <x:c r="F12" s="52" t="n">
        <x:v>2.4967226573957846</x:v>
      </x:c>
      <x:c r="G12" s="52" t="n">
        <x:v>1.1846235742231952</x:v>
      </x:c>
      <x:c r="H12" s="52" t="n">
        <x:v>1.2795141957792102</x:v>
      </x:c>
      <x:c r="I12" s="52" t="n">
        <x:v>1.3762391634577524</x:v>
      </x:c>
      <x:c r="J12" s="52" t="n">
        <x:v>2.5608627376809476</x:v>
      </x:c>
      <x:c r="K12" s="52" t="n">
        <x:v>6.236789580768697</x:v>
      </x:c>
      <x:c r="L12" s="60" t="n">
        <x:v>6</x:v>
      </x:c>
      <x:c r="M12" s="60" t="n">
        <x:v>5.5</x:v>
      </x:c>
      <x:c r="N12" s="54" t="n">
        <x:v>0.005</x:v>
      </x:c>
      <x:c r="O12" s="54" t="n">
        <x:v>1</x:v>
      </x:c>
      <x:c r="P12" s="52" t="n">
        <x:v>1.1636</x:v>
      </x:c>
      <x:c r="Q12" s="58" t="n">
        <x:f>MAX(0,G12*L12/F12*P12)</x:f>
        <x:v>3.3125697487054104</x:v>
      </x:c>
      <x:c r="R12" s="58" t="n">
        <x:f>MAX(0,((H12+IF(A12="星湖科技",I12,0))*M12-K12)/F12*P12)</x:f>
        <x:v>0.3730917373645919</x:v>
      </x:c>
      <x:c r="S12" s="58" t="n">
        <x:f>J12-I12*O12</x:f>
        <x:v>1.1846235742231952</x:v>
      </x:c>
      <x:c r="T12" s="58" t="n">
        <x:f>MAX(0,S12/(Y12-N12)/F12*P12)</x:f>
        <x:v>5.2580472201673185</x:v>
      </x:c>
      <x:c r="U12" s="58" t="n">
        <x:f>MIN(Q12,R12,T12)</x:f>
        <x:v>0.3730917373645919</x:v>
      </x:c>
      <x:c r="V12" s="58" t="n">
        <x:f>MEDIAN(Q12,R12,T12)</x:f>
        <x:v>3.3125697487054104</x:v>
      </x:c>
      <x:c r="W12" s="58" t="n">
        <x:f>MAX(Q12,R12,T12)</x:f>
        <x:v>5.2580472201673185</x:v>
      </x:c>
      <x:c r="X12" s="54" t="n">
        <x:v>-0.14400911672926678</x:v>
      </x:c>
      <x:c r="Y12" s="54" t="n">
        <x:v>0.11</x:v>
      </x:c>
      <x:c r="Z12" s="44" t="str">
        <x:f>IF(X12&gt;=Y12,"PASS","FAIL")</x:f>
        <x:v>FAIL</x:v>
      </x:c>
    </x:row>
    <x:row r="13">
      <x:c r="A13" s="46" t="str">
        <x:v>阜丰集团</x:v>
      </x:c>
      <x:c r="B13" s="46" t="str">
        <x:v>Base</x:v>
      </x:c>
      <x:c r="C13" s="46" t="n">
        <x:v>2029</x:v>
      </x:c>
      <x:c r="D13" s="46" t="str">
        <x:v>HKD</x:v>
      </x:c>
      <x:c r="E13" s="52" t="n">
        <x:v>5.15</x:v>
      </x:c>
      <x:c r="F13" s="52" t="n">
        <x:v>2.491729212080993</x:v>
      </x:c>
      <x:c r="G13" s="52" t="n">
        <x:v>1.2462809604671736</x:v>
      </x:c>
      <x:c r="H13" s="52" t="n">
        <x:v>1.379876867821307</x:v>
      </x:c>
      <x:c r="I13" s="52" t="n">
        <x:v>1.3437884353604126</x:v>
      </x:c>
      <x:c r="J13" s="52" t="n">
        <x:v>2.590069395827586</x:v>
      </x:c>
      <x:c r="K13" s="52" t="n">
        <x:v>5.970158188337324</x:v>
      </x:c>
      <x:c r="L13" s="60" t="n">
        <x:v>6</x:v>
      </x:c>
      <x:c r="M13" s="60" t="n">
        <x:v>5.5</x:v>
      </x:c>
      <x:c r="N13" s="54" t="n">
        <x:v>0.005</x:v>
      </x:c>
      <x:c r="O13" s="54" t="n">
        <x:v>1</x:v>
      </x:c>
      <x:c r="P13" s="52" t="n">
        <x:v>1.1636</x:v>
      </x:c>
      <x:c r="Q13" s="58" t="n">
        <x:f>MAX(0,G13*L13/F13*P13)</x:f>
        <x:v>3.4919665874651202</x:v>
      </x:c>
      <x:c r="R13" s="58" t="n">
        <x:f>MAX(0,((H13+IF(A13="星湖科技",I13,0))*M13-K13)/F13*P13)</x:f>
        <x:v>0.7561254656399834</x:v>
      </x:c>
      <x:c r="S13" s="58" t="n">
        <x:f>J13-I13*O13</x:f>
        <x:v>1.2462809604671734</x:v>
      </x:c>
      <x:c r="T13" s="58" t="n">
        <x:f>MAX(0,S13/(Y13-N13)/F13*P13)</x:f>
        <x:v>5.542804107087492</x:v>
      </x:c>
      <x:c r="U13" s="58" t="n">
        <x:f>MIN(Q13,R13,T13)</x:f>
        <x:v>0.7561254656399834</x:v>
      </x:c>
      <x:c r="V13" s="58" t="n">
        <x:f>MEDIAN(Q13,R13,T13)</x:f>
        <x:v>3.4919665874651202</x:v>
      </x:c>
      <x:c r="W13" s="58" t="n">
        <x:f>MAX(Q13,R13,T13)</x:f>
        <x:v>5.542804107087492</x:v>
      </x:c>
      <x:c r="X13" s="54" t="n">
        <x:v>-0.07565124229158761</x:v>
      </x:c>
      <x:c r="Y13" s="54" t="n">
        <x:v>0.11</x:v>
      </x:c>
      <x:c r="Z13" s="44" t="str">
        <x:f>IF(X13&gt;=Y13,"PASS","FAIL")</x:f>
        <x:v>FAIL</x:v>
      </x:c>
    </x:row>
    <x:row r="14">
      <x:c r="A14" s="46" t="str">
        <x:v>阜丰集团</x:v>
      </x:c>
      <x:c r="B14" s="46" t="str">
        <x:v>Base</x:v>
      </x:c>
      <x:c r="C14" s="46" t="n">
        <x:v>2030</x:v>
      </x:c>
      <x:c r="D14" s="46" t="str">
        <x:v>HKD</x:v>
      </x:c>
      <x:c r="E14" s="52" t="n">
        <x:v>5.15</x:v>
      </x:c>
      <x:c r="F14" s="52" t="n">
        <x:v>2.4867457536568307</x:v>
      </x:c>
      <x:c r="G14" s="52" t="n">
        <x:v>1.4684563887049495</x:v>
      </x:c>
      <x:c r="H14" s="52" t="n">
        <x:v>1.6470753193478609</x:v>
      </x:c>
      <x:c r="I14" s="52" t="n">
        <x:v>1.3222714230796029</x:v>
      </x:c>
      <x:c r="J14" s="52" t="n">
        <x:v>2.7907278117845524</x:v>
      </x:c>
      <x:c r="K14" s="52" t="n">
        <x:v>5.540235751469999</x:v>
      </x:c>
      <x:c r="L14" s="60" t="n">
        <x:v>6</x:v>
      </x:c>
      <x:c r="M14" s="60" t="n">
        <x:v>5.5</x:v>
      </x:c>
      <x:c r="N14" s="54" t="n">
        <x:v>0.005</x:v>
      </x:c>
      <x:c r="O14" s="54" t="n">
        <x:v>1</x:v>
      </x:c>
      <x:c r="P14" s="52" t="n">
        <x:v>1.1636</x:v>
      </x:c>
      <x:c r="Q14" s="58" t="n">
        <x:f>MAX(0,G14*L14/F14*P14)</x:f>
        <x:v>4.122727507750384</x:v>
      </x:c>
      <x:c r="R14" s="58" t="n">
        <x:f>MAX(0,((H14+IF(A14="星湖科技",I14,0))*M14-K14)/F14*P14)</x:f>
        <x:v>1.6464627726140133</x:v>
      </x:c>
      <x:c r="S14" s="58" t="n">
        <x:f>J14-I14*O14</x:f>
        <x:v>1.4684563887049495</x:v>
      </x:c>
      <x:c r="T14" s="58" t="n">
        <x:f>MAX(0,S14/(Y14-N14)/F14*P14)</x:f>
        <x:v>6.544011917064101</x:v>
      </x:c>
      <x:c r="U14" s="58" t="n">
        <x:f>MIN(Q14,R14,T14)</x:f>
        <x:v>1.6464627726140133</x:v>
      </x:c>
      <x:c r="V14" s="58" t="n">
        <x:f>MEDIAN(Q14,R14,T14)</x:f>
        <x:v>4.122727507750384</x:v>
      </x:c>
      <x:c r="W14" s="58" t="n">
        <x:f>MAX(Q14,R14,T14)</x:f>
        <x:v>6.544011917064101</x:v>
      </x:c>
      <x:c r="X14" s="54" t="n">
        <x:v>-0.013353845842757492</x:v>
      </x:c>
      <x:c r="Y14" s="54" t="n">
        <x:v>0.11</x:v>
      </x:c>
      <x:c r="Z14" s="44" t="str">
        <x:f>IF(X14&gt;=Y14,"PASS","FAIL")</x:f>
        <x:v>FAIL</x:v>
      </x:c>
    </x:row>
    <x:row r="15">
      <x:c r="A15" s="46" t="str">
        <x:v>阜丰集团</x:v>
      </x:c>
      <x:c r="B15" s="46" t="str">
        <x:v>Base</x:v>
      </x:c>
      <x:c r="C15" s="46" t="n">
        <x:v>2035</x:v>
      </x:c>
      <x:c r="D15" s="46" t="str">
        <x:v>HKD</x:v>
      </x:c>
      <x:c r="E15" s="52" t="n">
        <x:v>5.15</x:v>
      </x:c>
      <x:c r="F15" s="52" t="n">
        <x:v>2.4867457536568307</x:v>
      </x:c>
      <x:c r="G15" s="52" t="n">
        <x:v>2.27161535246185</x:v>
      </x:c>
      <x:c r="H15" s="52" t="n">
        <x:v>2.652379108998009</x:v>
      </x:c>
      <x:c r="I15" s="52" t="n">
        <x:v>1.3261895544990046</x:v>
      </x:c>
      <x:c r="J15" s="52" t="n">
        <x:v>3.597804906960855</x:v>
      </x:c>
      <x:c r="K15" s="52" t="n">
        <x:v>0.08462097545761207</x:v>
      </x:c>
      <x:c r="L15" s="60" t="n">
        <x:v>6</x:v>
      </x:c>
      <x:c r="M15" s="60" t="n">
        <x:v>5.5</x:v>
      </x:c>
      <x:c r="N15" s="54" t="n">
        <x:v>0.005</x:v>
      </x:c>
      <x:c r="O15" s="54" t="n">
        <x:v>1</x:v>
      </x:c>
      <x:c r="P15" s="52" t="n">
        <x:v>1.1636</x:v>
      </x:c>
      <x:c r="Q15" s="58" t="n">
        <x:f>MAX(0,G15*L15/F15*P15)</x:f>
        <x:v>6.377616095825553</x:v>
      </x:c>
      <x:c r="R15" s="58" t="n">
        <x:f>MAX(0,((H15+IF(A15="星湖科技",I15,0))*M15-K15)/F15*P15)</x:f>
        <x:v>6.7864721714739025</x:v>
      </x:c>
      <x:c r="S15" s="58" t="n">
        <x:f>J15-I15*O15</x:f>
        <x:v>2.2716153524618505</x:v>
      </x:c>
      <x:c r="T15" s="58" t="n">
        <x:f>MAX(0,S15/(Y15-N15)/F15*P15)</x:f>
        <x:v>10.123200152104058</x:v>
      </x:c>
      <x:c r="U15" s="58" t="n">
        <x:f>MIN(Q15,R15,T15)</x:f>
        <x:v>6.377616095825553</x:v>
      </x:c>
      <x:c r="V15" s="58" t="n">
        <x:f>MEDIAN(Q15,R15,T15)</x:f>
        <x:v>6.7864721714739025</x:v>
      </x:c>
      <x:c r="W15" s="58" t="n">
        <x:f>MAX(Q15,R15,T15)</x:f>
        <x:v>10.123200152104058</x:v>
      </x:c>
      <x:c r="X15" s="54" t="n">
        <x:v>0.08127580003579618</x:v>
      </x:c>
      <x:c r="Y15" s="54" t="n">
        <x:v>0.11</x:v>
      </x:c>
      <x:c r="Z15" s="44" t="str">
        <x:f>IF(X15&gt;=Y15,"PASS","FAIL")</x:f>
        <x:v>FAIL</x:v>
      </x:c>
    </x:row>
    <x:row r="16">
      <x:c r="A16" s="46" t="str">
        <x:v>阜丰集团</x:v>
      </x:c>
      <x:c r="B16" s="46" t="str">
        <x:v>Bull</x:v>
      </x:c>
      <x:c r="C16" s="46" t="n">
        <x:v>2026</x:v>
      </x:c>
      <x:c r="D16" s="46" t="str">
        <x:v>HKD</x:v>
      </x:c>
      <x:c r="E16" s="52" t="n">
        <x:v>5.15</x:v>
      </x:c>
      <x:c r="F16" s="52" t="n">
        <x:v>2.5022265549259997</x:v>
      </x:c>
      <x:c r="G16" s="52" t="n">
        <x:v>1.8032686856124458</x:v>
      </x:c>
      <x:c r="H16" s="52" t="n">
        <x:v>2.201329459604336</x:v>
      </x:c>
      <x:c r="I16" s="52" t="n">
        <x:v>1.3561967559879358</x:v>
      </x:c>
      <x:c r="J16" s="52" t="n">
        <x:v>3.0747031443511355</x:v>
      </x:c>
      <x:c r="K16" s="52" t="n">
        <x:v>4.426638329893844</x:v>
      </x:c>
      <x:c r="L16" s="60" t="n">
        <x:v>8</x:v>
      </x:c>
      <x:c r="M16" s="60" t="n">
        <x:v>7</x:v>
      </x:c>
      <x:c r="N16" s="54" t="n">
        <x:v>0.015</x:v>
      </x:c>
      <x:c r="O16" s="54" t="n">
        <x:v>1</x:v>
      </x:c>
      <x:c r="P16" s="52" t="n">
        <x:v>1.1636</x:v>
      </x:c>
      <x:c r="Q16" s="58" t="n">
        <x:f>MAX(0,G16*L16/F16*P16)</x:f>
        <x:v>6.708532250040632</x:v>
      </x:c>
      <x:c r="R16" s="58" t="n">
        <x:f>MAX(0,((H16+IF(A16="星湖科技",I16,0))*M16-K16)/F16*P16)</x:f>
        <x:v>5.107224335281141</x:v>
      </x:c>
      <x:c r="S16" s="58" t="n">
        <x:f>J16-I16*O16</x:f>
        <x:v>1.7185063883631997</x:v>
      </x:c>
      <x:c r="T16" s="58" t="n">
        <x:f>MAX(0,S16/(Y16-N16)/F16*P16)</x:f>
        <x:v>8.412103925950133</x:v>
      </x:c>
      <x:c r="U16" s="58" t="n">
        <x:f>MIN(Q16,R16,T16)</x:f>
        <x:v>5.107224335281141</x:v>
      </x:c>
      <x:c r="V16" s="58" t="n">
        <x:f>MEDIAN(Q16,R16,T16)</x:f>
        <x:v>6.708532250040632</x:v>
      </x:c>
      <x:c r="W16" s="58" t="n">
        <x:f>MAX(Q16,R16,T16)</x:f>
        <x:v>8.412103925950133</x:v>
      </x:c>
      <x:c r="X16" s="54" t="n">
        <x:v>1.0330936166568425</x:v>
      </x:c>
      <x:c r="Y16" s="54" t="n">
        <x:v>0.11</x:v>
      </x:c>
      <x:c r="Z16" s="44" t="str">
        <x:f>IF(X16&gt;=Y16,"PASS","FAIL")</x:f>
        <x:v>PASS</x:v>
      </x:c>
    </x:row>
    <x:row r="17">
      <x:c r="A17" s="46" t="str">
        <x:v>阜丰集团</x:v>
      </x:c>
      <x:c r="B17" s="46" t="str">
        <x:v>Bull</x:v>
      </x:c>
      <x:c r="C17" s="46" t="n">
        <x:v>2027</x:v>
      </x:c>
      <x:c r="D17" s="46" t="str">
        <x:v>HKD</x:v>
      </x:c>
      <x:c r="E17" s="52" t="n">
        <x:v>5.15</x:v>
      </x:c>
      <x:c r="F17" s="52" t="n">
        <x:v>2.4922176487062955</x:v>
      </x:c>
      <x:c r="G17" s="52" t="n">
        <x:v>2.019043470478508</x:v>
      </x:c>
      <x:c r="H17" s="52" t="n">
        <x:v>2.2598389687207816</x:v>
      </x:c>
      <x:c r="I17" s="52" t="n">
        <x:v>1.4457797572079059</x:v>
      </x:c>
      <x:c r="J17" s="52" t="n">
        <x:v>3.464823227686414</x:v>
      </x:c>
      <x:c r="K17" s="52" t="n">
        <x:v>4.009813359808404</x:v>
      </x:c>
      <x:c r="L17" s="60" t="n">
        <x:v>8</x:v>
      </x:c>
      <x:c r="M17" s="60" t="n">
        <x:v>7</x:v>
      </x:c>
      <x:c r="N17" s="54" t="n">
        <x:v>0.015</x:v>
      </x:c>
      <x:c r="O17" s="54" t="n">
        <x:v>1</x:v>
      </x:c>
      <x:c r="P17" s="52" t="n">
        <x:v>1.1636</x:v>
      </x:c>
      <x:c r="Q17" s="58" t="n">
        <x:f>MAX(0,G17*L17/F17*P17)</x:f>
        <x:v>7.541424749859512</x:v>
      </x:c>
      <x:c r="R17" s="58" t="n">
        <x:f>MAX(0,((H17+IF(A17="星湖科技",I17,0))*M17-K17)/F17*P17)</x:f>
        <x:v>5.513572038816266</x:v>
      </x:c>
      <x:c r="S17" s="58" t="n">
        <x:f>J17-I17*O17</x:f>
        <x:v>2.0190434704785085</x:v>
      </x:c>
      <x:c r="T17" s="58" t="n">
        <x:f>MAX(0,S17/(Y17-N17)/F17*P17)</x:f>
        <x:v>9.922927302446729</x:v>
      </x:c>
      <x:c r="U17" s="58" t="n">
        <x:f>MIN(Q17,R17,T17)</x:f>
        <x:v>5.513572038816266</x:v>
      </x:c>
      <x:c r="V17" s="58" t="n">
        <x:f>MEDIAN(Q17,R17,T17)</x:f>
        <x:v>7.541424749859512</x:v>
      </x:c>
      <x:c r="W17" s="58" t="n">
        <x:f>MAX(Q17,R17,T17)</x:f>
        <x:v>9.922927302446729</x:v>
      </x:c>
      <x:c r="X17" s="54" t="n">
        <x:v>0.3701205303748065</x:v>
      </x:c>
      <x:c r="Y17" s="54" t="n">
        <x:v>0.11</x:v>
      </x:c>
      <x:c r="Z17" s="44" t="str">
        <x:f>IF(X17&gt;=Y17,"PASS","FAIL")</x:f>
        <x:v>PASS</x:v>
      </x:c>
    </x:row>
    <x:row r="18">
      <x:c r="A18" s="46" t="str">
        <x:v>阜丰集团</x:v>
      </x:c>
      <x:c r="B18" s="46" t="str">
        <x:v>Bull</x:v>
      </x:c>
      <x:c r="C18" s="46" t="n">
        <x:v>2028</x:v>
      </x:c>
      <x:c r="D18" s="46" t="str">
        <x:v>HKD</x:v>
      </x:c>
      <x:c r="E18" s="52" t="n">
        <x:v>5.15</x:v>
      </x:c>
      <x:c r="F18" s="52" t="n">
        <x:v>2.4822487781114706</x:v>
      </x:c>
      <x:c r="G18" s="52" t="n">
        <x:v>2.1660707414011293</x:v>
      </x:c>
      <x:c r="H18" s="52" t="n">
        <x:v>2.4630190697836523</x:v>
      </x:c>
      <x:c r="I18" s="52" t="n">
        <x:v>1.4877551237655917</x:v>
      </x:c>
      <x:c r="J18" s="52" t="n">
        <x:v>3.6538258651667213</x:v>
      </x:c>
      <x:c r="K18" s="52" t="n">
        <x:v>3.230719328272191</x:v>
      </x:c>
      <x:c r="L18" s="60" t="n">
        <x:v>8</x:v>
      </x:c>
      <x:c r="M18" s="60" t="n">
        <x:v>7</x:v>
      </x:c>
      <x:c r="N18" s="54" t="n">
        <x:v>0.015</x:v>
      </x:c>
      <x:c r="O18" s="54" t="n">
        <x:v>1</x:v>
      </x:c>
      <x:c r="P18" s="52" t="n">
        <x:v>1.1636</x:v>
      </x:c>
      <x:c r="Q18" s="58" t="n">
        <x:f>MAX(0,G18*L18/F18*P18)</x:f>
        <x:v>8.123085605019622</x:v>
      </x:c>
      <x:c r="R18" s="58" t="n">
        <x:f>MAX(0,((H18+IF(A18="星湖科技",I18,0))*M18-K18)/F18*P18)</x:f>
        <x:v>6.567640625138092</x:v>
      </x:c>
      <x:c r="S18" s="58" t="n">
        <x:f>J18-I18*O18</x:f>
        <x:v>2.1660707414011293</x:v>
      </x:c>
      <x:c r="T18" s="58" t="n">
        <x:f>MAX(0,S18/(Y18-N18)/F18*P18)</x:f>
        <x:v>10.688270532920553</x:v>
      </x:c>
      <x:c r="U18" s="58" t="n">
        <x:f>MIN(Q18,R18,T18)</x:f>
        <x:v>6.567640625138092</x:v>
      </x:c>
      <x:c r="V18" s="58" t="n">
        <x:f>MEDIAN(Q18,R18,T18)</x:f>
        <x:v>8.123085605019622</x:v>
      </x:c>
      <x:c r="W18" s="58" t="n">
        <x:f>MAX(Q18,R18,T18)</x:f>
        <x:v>10.688270532920553</x:v>
      </x:c>
      <x:c r="X18" s="54" t="n">
        <x:v>0.26781111601589136</x:v>
      </x:c>
      <x:c r="Y18" s="54" t="n">
        <x:v>0.11</x:v>
      </x:c>
      <x:c r="Z18" s="44" t="str">
        <x:f>IF(X18&gt;=Y18,"PASS","FAIL")</x:f>
        <x:v>PASS</x:v>
      </x:c>
    </x:row>
    <x:row r="19">
      <x:c r="A19" s="46" t="str">
        <x:v>阜丰集团</x:v>
      </x:c>
      <x:c r="B19" s="46" t="str">
        <x:v>Bull</x:v>
      </x:c>
      <x:c r="C19" s="46" t="n">
        <x:v>2029</x:v>
      </x:c>
      <x:c r="D19" s="46" t="str">
        <x:v>HKD</x:v>
      </x:c>
      <x:c r="E19" s="52" t="n">
        <x:v>5.15</x:v>
      </x:c>
      <x:c r="F19" s="52" t="n">
        <x:v>2.4723197829990244</x:v>
      </x:c>
      <x:c r="G19" s="52" t="n">
        <x:v>2.592582884267069</x:v>
      </x:c>
      <x:c r="H19" s="52" t="n">
        <x:v>3.0056186458837</x:v>
      </x:c>
      <x:c r="I19" s="52" t="n">
        <x:v>1.4982508641065533</x:v>
      </x:c>
      <x:c r="J19" s="52" t="n">
        <x:v>4.090833748373623</x:v>
      </x:c>
      <x:c r="K19" s="52" t="n">
        <x:v>2.00654787781875</x:v>
      </x:c>
      <x:c r="L19" s="60" t="n">
        <x:v>8</x:v>
      </x:c>
      <x:c r="M19" s="60" t="n">
        <x:v>7</x:v>
      </x:c>
      <x:c r="N19" s="54" t="n">
        <x:v>0.015</x:v>
      </x:c>
      <x:c r="O19" s="54" t="n">
        <x:v>1</x:v>
      </x:c>
      <x:c r="P19" s="52" t="n">
        <x:v>1.1636</x:v>
      </x:c>
      <x:c r="Q19" s="58" t="n">
        <x:f>MAX(0,G19*L19/F19*P19)</x:f>
        <x:v>9.761615677317424</x:v>
      </x:c>
      <x:c r="R19" s="58" t="n">
        <x:f>MAX(0,((H19+IF(A19="星湖科技",I19,0))*M19-K19)/F19*P19)</x:f>
        <x:v>8.957799891467662</x:v>
      </x:c>
      <x:c r="S19" s="58" t="n">
        <x:f>J19-I19*O19</x:f>
        <x:v>2.5925828842670695</x:v>
      </x:c>
      <x:c r="T19" s="58" t="n">
        <x:f>MAX(0,S19/(Y19-N19)/F19*P19)</x:f>
        <x:v>12.844231154365037</x:v>
      </x:c>
      <x:c r="U19" s="58" t="n">
        <x:f>MIN(Q19,R19,T19)</x:f>
        <x:v>8.957799891467662</x:v>
      </x:c>
      <x:c r="V19" s="58" t="n">
        <x:f>MEDIAN(Q19,R19,T19)</x:f>
        <x:v>9.761615677317424</x:v>
      </x:c>
      <x:c r="W19" s="58" t="n">
        <x:f>MAX(Q19,R19,T19)</x:f>
        <x:v>12.844231154365037</x:v>
      </x:c>
      <x:c r="X19" s="54" t="n">
        <x:v>0.2670398395954361</x:v>
      </x:c>
      <x:c r="Y19" s="54" t="n">
        <x:v>0.11</x:v>
      </x:c>
      <x:c r="Z19" s="44" t="str">
        <x:f>IF(X19&gt;=Y19,"PASS","FAIL")</x:f>
        <x:v>PASS</x:v>
      </x:c>
    </x:row>
    <x:row r="20">
      <x:c r="A20" s="46" t="str">
        <x:v>阜丰集团</x:v>
      </x:c>
      <x:c r="B20" s="46" t="str">
        <x:v>Bull</x:v>
      </x:c>
      <x:c r="C20" s="46" t="n">
        <x:v>2030</x:v>
      </x:c>
      <x:c r="D20" s="46" t="str">
        <x:v>HKD</x:v>
      </x:c>
      <x:c r="E20" s="52" t="n">
        <x:v>5.15</x:v>
      </x:c>
      <x:c r="F20" s="52" t="n">
        <x:v>2.462430503867028</x:v>
      </x:c>
      <x:c r="G20" s="52" t="n">
        <x:v>3.8980337685156647</x:v>
      </x:c>
      <x:c r="H20" s="52" t="n">
        <x:v>4.581915705630714</x:v>
      </x:c>
      <x:c r="I20" s="52" t="n">
        <x:v>1.5804129110561078</x:v>
      </x:c>
      <x:c r="J20" s="52" t="n">
        <x:v>5.478446679571773</x:v>
      </x:c>
      <x:c r="K20" s="52" t="n">
        <x:v>-0.06778360592097374</x:v>
      </x:c>
      <x:c r="L20" s="60" t="n">
        <x:v>8</x:v>
      </x:c>
      <x:c r="M20" s="60" t="n">
        <x:v>7</x:v>
      </x:c>
      <x:c r="N20" s="54" t="n">
        <x:v>0.015</x:v>
      </x:c>
      <x:c r="O20" s="54" t="n">
        <x:v>1</x:v>
      </x:c>
      <x:c r="P20" s="52" t="n">
        <x:v>1.1636</x:v>
      </x:c>
      <x:c r="Q20" s="58" t="n">
        <x:f>MAX(0,G20*L20/F20*P20)</x:f>
        <x:v>14.735854143852855</x:v>
      </x:c>
      <x:c r="R20" s="58" t="n">
        <x:f>MAX(0,((H20+IF(A20="星湖科技",I20,0))*M20-K20)/F20*P20)</x:f>
        <x:v>15.188039926657975</x:v>
      </x:c>
      <x:c r="S20" s="58" t="n">
        <x:f>J20-I20*O20</x:f>
        <x:v>3.898033768515665</x:v>
      </x:c>
      <x:c r="T20" s="58" t="n">
        <x:f>MAX(0,S20/(Y20-N20)/F20*P20)</x:f>
        <x:v>19.38928176822744</x:v>
      </x:c>
      <x:c r="U20" s="58" t="n">
        <x:f>MIN(Q20,R20,T20)</x:f>
        <x:v>14.735854143852855</x:v>
      </x:c>
      <x:c r="V20" s="58" t="n">
        <x:f>MEDIAN(Q20,R20,T20)</x:f>
        <x:v>15.188039926657975</x:v>
      </x:c>
      <x:c r="W20" s="58" t="n">
        <x:f>MAX(Q20,R20,T20)</x:f>
        <x:v>19.38928176822744</x:v>
      </x:c>
      <x:c r="X20" s="54" t="n">
        <x:v>0.3356789479076725</x:v>
      </x:c>
      <x:c r="Y20" s="54" t="n">
        <x:v>0.11</x:v>
      </x:c>
      <x:c r="Z20" s="44" t="str">
        <x:f>IF(X20&gt;=Y20,"PASS","FAIL")</x:f>
        <x:v>PASS</x:v>
      </x:c>
    </x:row>
    <x:row r="21">
      <x:c r="A21" s="46" t="str">
        <x:v>阜丰集团</x:v>
      </x:c>
      <x:c r="B21" s="46" t="str">
        <x:v>Bull</x:v>
      </x:c>
      <x:c r="C21" s="46" t="n">
        <x:v>2035</x:v>
      </x:c>
      <x:c r="D21" s="46" t="str">
        <x:v>HKD</x:v>
      </x:c>
      <x:c r="E21" s="52" t="n">
        <x:v>5.15</x:v>
      </x:c>
      <x:c r="F21" s="52" t="n">
        <x:v>2.462430503867028</x:v>
      </x:c>
      <x:c r="G21" s="52" t="n">
        <x:v>4.0365323915596285</x:v>
      </x:c>
      <x:c r="H21" s="52" t="n">
        <x:v>4.774552342849734</x:v>
      </x:c>
      <x:c r="I21" s="52" t="n">
        <x:v>1.6655415149475818</x:v>
      </x:c>
      <x:c r="J21" s="52" t="n">
        <x:v>5.70207390650721</x:v>
      </x:c>
      <x:c r="K21" s="52" t="n">
        <x:v>-10.305956140932329</x:v>
      </x:c>
      <x:c r="L21" s="60" t="n">
        <x:v>8</x:v>
      </x:c>
      <x:c r="M21" s="60" t="n">
        <x:v>7</x:v>
      </x:c>
      <x:c r="N21" s="54" t="n">
        <x:v>0.015</x:v>
      </x:c>
      <x:c r="O21" s="54" t="n">
        <x:v>1</x:v>
      </x:c>
      <x:c r="P21" s="52" t="n">
        <x:v>1.1636</x:v>
      </x:c>
      <x:c r="Q21" s="58" t="n">
        <x:f>MAX(0,G21*L21/F21*P21)</x:f>
        <x:v>15.259424648753193</x:v>
      </x:c>
      <x:c r="R21" s="58" t="n">
        <x:f>MAX(0,((H21+IF(A21="星湖科技",I21,0))*M21-K21)/F21*P21)</x:f>
        <x:v>20.663200130384734</x:v>
      </x:c>
      <x:c r="S21" s="58" t="n">
        <x:f>J21-I21*O21</x:f>
        <x:v>4.0365323915596285</x:v>
      </x:c>
      <x:c r="T21" s="58" t="n">
        <x:f>MAX(0,S21/(Y21-N21)/F21*P21)</x:f>
        <x:v>20.078190327306835</x:v>
      </x:c>
      <x:c r="U21" s="58" t="n">
        <x:f>MIN(Q21,R21,T21)</x:f>
        <x:v>15.259424648753193</x:v>
      </x:c>
      <x:c r="V21" s="58" t="n">
        <x:f>MEDIAN(Q21,R21,T21)</x:f>
        <x:v>20.078190327306835</x:v>
      </x:c>
      <x:c r="W21" s="58" t="n">
        <x:f>MAX(Q21,R21,T21)</x:f>
        <x:v>20.663200130384734</x:v>
      </x:c>
      <x:c r="X21" s="54" t="n">
        <x:v>0.2239109337594163</x:v>
      </x:c>
      <x:c r="Y21" s="54" t="n">
        <x:v>0.11</x:v>
      </x:c>
      <x:c r="Z21" s="44" t="str">
        <x:f>IF(X21&gt;=Y21,"PASS","FAIL")</x:f>
        <x:v>PASS</x:v>
      </x:c>
    </x:row>
    <x:row r="22">
      <x:c r="A22" s="46" t="str">
        <x:v>梅花生物</x:v>
      </x:c>
      <x:c r="B22" s="46" t="str">
        <x:v>Bear</x:v>
      </x:c>
      <x:c r="C22" s="46" t="n">
        <x:v>2026</x:v>
      </x:c>
      <x:c r="D22" s="46" t="str">
        <x:v>CNY</x:v>
      </x:c>
      <x:c r="E22" s="52" t="n">
        <x:v>7.9</x:v>
      </x:c>
      <x:c r="F22" s="52" t="n">
        <x:v>2.80424165</x:v>
      </x:c>
      <x:c r="G22" s="52" t="n">
        <x:v>0.8923396847920804</x:v>
      </x:c>
      <x:c r="H22" s="52" t="n">
        <x:v>1.2641882210120006</x:v>
      </x:c>
      <x:c r="I22" s="52" t="n">
        <x:v>1.4535293216399998</x:v>
      </x:c>
      <x:c r="J22" s="52" t="n">
        <x:v>1.5458690064320801</x:v>
      </x:c>
      <x:c r="K22" s="52" t="n">
        <x:v>-0.9049831080920806</x:v>
      </x:c>
      <x:c r="L22" s="60" t="n">
        <x:v>7</x:v>
      </x:c>
      <x:c r="M22" s="60" t="n">
        <x:v>7.636363636363636</x:v>
      </x:c>
      <x:c r="N22" s="54" t="n">
        <x:v>-0.005</x:v>
      </x:c>
      <x:c r="O22" s="54" t="n">
        <x:v>1</x:v>
      </x:c>
      <x:c r="P22" s="52" t="n">
        <x:v>1</x:v>
      </x:c>
      <x:c r="Q22" s="58" t="n">
        <x:f>MAX(0,G22*L22/F22*P22)</x:f>
        <x:v>2.2274748659925803</x:v>
      </x:c>
      <x:c r="R22" s="58" t="n">
        <x:f>MAX(0,((H22+IF(A22="星湖科技",I22,0))*M22-K22)/F22*P22)</x:f>
        <x:v>3.765290365952363</x:v>
      </x:c>
      <x:c r="S22" s="58" t="n">
        <x:f>J22-I22*O22</x:f>
        <x:v>0.09233968479208032</x:v>
      </x:c>
      <x:c r="T22" s="58" t="n">
        <x:f>MAX(0,S22/(Y22-N22)/F22*P22)</x:f>
        <x:v>0.2863354450215439</x:v>
      </x:c>
      <x:c r="U22" s="58" t="n">
        <x:f>MIN(Q22,R22,T22)</x:f>
        <x:v>0.2863354450215439</x:v>
      </x:c>
      <x:c r="V22" s="58" t="n">
        <x:f>MEDIAN(Q22,R22,T22)</x:f>
        <x:v>2.2274748659925803</x:v>
      </x:c>
      <x:c r="W22" s="58" t="n">
        <x:f>MAX(Q22,R22,T22)</x:f>
        <x:v>3.765290365952363</x:v>
      </x:c>
      <x:c r="X22" s="54" t="n">
        <x:v>-0.9665500478161448</x:v>
      </x:c>
      <x:c r="Y22" s="54" t="n">
        <x:v>0.11</x:v>
      </x:c>
      <x:c r="Z22" s="44" t="str">
        <x:f>IF(X22&gt;=Y22,"PASS","FAIL")</x:f>
        <x:v>FAIL</x:v>
      </x:c>
    </x:row>
    <x:row r="23">
      <x:c r="A23" s="46" t="str">
        <x:v>梅花生物</x:v>
      </x:c>
      <x:c r="B23" s="46" t="str">
        <x:v>Bear</x:v>
      </x:c>
      <x:c r="C23" s="46" t="n">
        <x:v>2027</x:v>
      </x:c>
      <x:c r="D23" s="46" t="str">
        <x:v>CNY</x:v>
      </x:c>
      <x:c r="E23" s="52" t="n">
        <x:v>7.9</x:v>
      </x:c>
      <x:c r="F23" s="52" t="n">
        <x:v>2.80424165</x:v>
      </x:c>
      <x:c r="G23" s="52" t="n">
        <x:v>0.447309026900894</x:v>
      </x:c>
      <x:c r="H23" s="52" t="n">
        <x:v>0.738797936944624</x:v>
      </x:c>
      <x:c r="I23" s="52" t="n">
        <x:v>1.5842856240693959</x:v>
      </x:c>
      <x:c r="J23" s="52" t="n">
        <x:v>1.6315946509702899</x:v>
      </x:c>
      <x:c r="K23" s="52" t="n">
        <x:v>-0.23657775906237066</x:v>
      </x:c>
      <x:c r="L23" s="60" t="n">
        <x:v>7</x:v>
      </x:c>
      <x:c r="M23" s="60" t="n">
        <x:v>7.636363636363636</x:v>
      </x:c>
      <x:c r="N23" s="54" t="n">
        <x:v>-0.005</x:v>
      </x:c>
      <x:c r="O23" s="54" t="n">
        <x:v>1</x:v>
      </x:c>
      <x:c r="P23" s="52" t="n">
        <x:v>1</x:v>
      </x:c>
      <x:c r="Q23" s="58" t="n">
        <x:f>MAX(0,G23*L23/F23*P23)</x:f>
        <x:v>1.1165810864788555</x:v>
      </x:c>
      <x:c r="R23" s="58" t="n">
        <x:f>MAX(0,((H23+IF(A23="星湖科技",I23,0))*M23-K23)/F23*P23)</x:f>
        <x:v>2.096220009914899</x:v>
      </x:c>
      <x:c r="S23" s="58" t="n">
        <x:f>J23-I23*O23</x:f>
        <x:v>0.047309026900894</x:v>
      </x:c>
      <x:c r="T23" s="58" t="n">
        <x:f>MAX(0,S23/(Y23-N23)/F23*P23)</x:f>
        <x:v>0.14670021130898958</x:v>
      </x:c>
      <x:c r="U23" s="58" t="n">
        <x:f>MIN(Q23,R23,T23)</x:f>
        <x:v>0.14670021130898958</x:v>
      </x:c>
      <x:c r="V23" s="58" t="n">
        <x:f>MEDIAN(Q23,R23,T23)</x:f>
        <x:v>1.1165810864788555</x:v>
      </x:c>
      <x:c r="W23" s="58" t="n">
        <x:f>MAX(Q23,R23,T23)</x:f>
        <x:v>2.096220009914899</x:v>
      </x:c>
      <x:c r="X23" s="54" t="n">
        <x:v>-0.7596023278888788</x:v>
      </x:c>
      <x:c r="Y23" s="54" t="n">
        <x:v>0.11</x:v>
      </x:c>
      <x:c r="Z23" s="44" t="str">
        <x:f>IF(X23&gt;=Y23,"PASS","FAIL")</x:f>
        <x:v>FAIL</x:v>
      </x:c>
    </x:row>
    <x:row r="24">
      <x:c r="A24" s="46" t="str">
        <x:v>梅花生物</x:v>
      </x:c>
      <x:c r="B24" s="46" t="str">
        <x:v>Bear</x:v>
      </x:c>
      <x:c r="C24" s="46" t="n">
        <x:v>2028</x:v>
      </x:c>
      <x:c r="D24" s="46" t="str">
        <x:v>CNY</x:v>
      </x:c>
      <x:c r="E24" s="52" t="n">
        <x:v>7.9</x:v>
      </x:c>
      <x:c r="F24" s="52" t="n">
        <x:v>2.80424165</x:v>
      </x:c>
      <x:c r="G24" s="52" t="n">
        <x:v>0.4063867289116208</x:v>
      </x:c>
      <x:c r="H24" s="52" t="n">
        <x:v>0.6934610654733977</x:v>
      </x:c>
      <x:c r="I24" s="52" t="n">
        <x:v>1.6102451756437326</x:v>
      </x:c>
      <x:c r="J24" s="52" t="n">
        <x:v>1.8166319045553536</x:v>
      </x:c>
      <x:c r="K24" s="52" t="n">
        <x:v>-0.24489371134004745</x:v>
      </x:c>
      <x:c r="L24" s="60" t="n">
        <x:v>7</x:v>
      </x:c>
      <x:c r="M24" s="60" t="n">
        <x:v>7.636363636363636</x:v>
      </x:c>
      <x:c r="N24" s="54" t="n">
        <x:v>-0.005</x:v>
      </x:c>
      <x:c r="O24" s="54" t="n">
        <x:v>1</x:v>
      </x:c>
      <x:c r="P24" s="52" t="n">
        <x:v>1</x:v>
      </x:c>
      <x:c r="Q24" s="58" t="n">
        <x:f>MAX(0,G24*L24/F24*P24)</x:f>
        <x:v>1.01443008750025</x:v>
      </x:c>
      <x:c r="R24" s="58" t="n">
        <x:f>MAX(0,((H24+IF(A24="星湖科技",I24,0))*M24-K24)/F24*P24)</x:f>
        <x:v>1.9757265123549834</x:v>
      </x:c>
      <x:c r="S24" s="58" t="n">
        <x:f>J24-I24*O24</x:f>
        <x:v>0.20638672891162102</x:v>
      </x:c>
      <x:c r="T24" s="58" t="n">
        <x:f>MAX(0,S24/(Y24-N24)/F24*P24)</x:f>
        <x:v>0.6399830798915419</x:v>
      </x:c>
      <x:c r="U24" s="58" t="n">
        <x:f>MIN(Q24,R24,T24)</x:f>
        <x:v>0.6399830798915419</x:v>
      </x:c>
      <x:c r="V24" s="58" t="n">
        <x:f>MEDIAN(Q24,R24,T24)</x:f>
        <x:v>1.01443008750025</x:v>
      </x:c>
      <x:c r="W24" s="58" t="n">
        <x:f>MAX(Q24,R24,T24)</x:f>
        <x:v>1.9757265123549834</x:v>
      </x:c>
      <x:c r="X24" s="54" t="n">
        <x:v>-0.5785697509120931</x:v>
      </x:c>
      <x:c r="Y24" s="54" t="n">
        <x:v>0.11</x:v>
      </x:c>
      <x:c r="Z24" s="44" t="str">
        <x:f>IF(X24&gt;=Y24,"PASS","FAIL")</x:f>
        <x:v>FAIL</x:v>
      </x:c>
    </x:row>
    <x:row r="25">
      <x:c r="A25" s="46" t="str">
        <x:v>梅花生物</x:v>
      </x:c>
      <x:c r="B25" s="46" t="str">
        <x:v>Bear</x:v>
      </x:c>
      <x:c r="C25" s="46" t="n">
        <x:v>2029</x:v>
      </x:c>
      <x:c r="D25" s="46" t="str">
        <x:v>CNY</x:v>
      </x:c>
      <x:c r="E25" s="52" t="n">
        <x:v>7.9</x:v>
      </x:c>
      <x:c r="F25" s="52" t="n">
        <x:v>2.80424165</x:v>
      </x:c>
      <x:c r="G25" s="52" t="n">
        <x:v>0.4043629147324129</x:v>
      </x:c>
      <x:c r="H25" s="52" t="n">
        <x:v>0.6926862234424198</x:v>
      </x:c>
      <x:c r="I25" s="52" t="n">
        <x:v>1.5720854004959457</x:v>
      </x:c>
      <x:c r="J25" s="52" t="n">
        <x:v>1.8264483152283586</x:v>
      </x:c>
      <x:c r="K25" s="52" t="n">
        <x:v>-0.3581178689542267</x:v>
      </x:c>
      <x:c r="L25" s="60" t="n">
        <x:v>7</x:v>
      </x:c>
      <x:c r="M25" s="60" t="n">
        <x:v>7.636363636363636</x:v>
      </x:c>
      <x:c r="N25" s="54" t="n">
        <x:v>-0.005</x:v>
      </x:c>
      <x:c r="O25" s="54" t="n">
        <x:v>1</x:v>
      </x:c>
      <x:c r="P25" s="52" t="n">
        <x:v>1</x:v>
      </x:c>
      <x:c r="Q25" s="58" t="n">
        <x:f>MAX(0,G25*L25/F25*P25)</x:f>
        <x:v>1.0093782050226987</x:v>
      </x:c>
      <x:c r="R25" s="58" t="n">
        <x:f>MAX(0,((H25+IF(A25="星湖科技",I25,0))*M25-K25)/F25*P25)</x:f>
        <x:v>2.0139925377187016</x:v>
      </x:c>
      <x:c r="S25" s="58" t="n">
        <x:f>J25-I25*O25</x:f>
        <x:v>0.2543629147324129</x:v>
      </x:c>
      <x:c r="T25" s="58" t="n">
        <x:f>MAX(0,S25/(Y25-N25)/F25*P25)</x:f>
        <x:v>0.7887520793565578</x:v>
      </x:c>
      <x:c r="U25" s="58" t="n">
        <x:f>MIN(Q25,R25,T25)</x:f>
        <x:v>0.7887520793565578</x:v>
      </x:c>
      <x:c r="V25" s="58" t="n">
        <x:f>MEDIAN(Q25,R25,T25)</x:f>
        <x:v>1.0093782050226987</x:v>
      </x:c>
      <x:c r="W25" s="58" t="n">
        <x:f>MAX(Q25,R25,T25)</x:f>
        <x:v>2.0139925377187016</x:v>
      </x:c>
      <x:c r="X25" s="54" t="n">
        <x:v>-0.45607097031816923</x:v>
      </x:c>
      <x:c r="Y25" s="54" t="n">
        <x:v>0.11</x:v>
      </x:c>
      <x:c r="Z25" s="44" t="str">
        <x:f>IF(X25&gt;=Y25,"PASS","FAIL")</x:f>
        <x:v>FAIL</x:v>
      </x:c>
    </x:row>
    <x:row r="26">
      <x:c r="A26" s="46" t="str">
        <x:v>梅花生物</x:v>
      </x:c>
      <x:c r="B26" s="46" t="str">
        <x:v>Bear</x:v>
      </x:c>
      <x:c r="C26" s="46" t="n">
        <x:v>2030</x:v>
      </x:c>
      <x:c r="D26" s="46" t="str">
        <x:v>CNY</x:v>
      </x:c>
      <x:c r="E26" s="52" t="n">
        <x:v>7.9</x:v>
      </x:c>
      <x:c r="F26" s="52" t="n">
        <x:v>2.80424165</x:v>
      </x:c>
      <x:c r="G26" s="52" t="n">
        <x:v>0.4015377671315161</x:v>
      </x:c>
      <x:c r="H26" s="52" t="n">
        <x:v>0.6900513791838483</x:v>
      </x:c>
      <x:c r="I26" s="52" t="n">
        <x:v>1.5266176404249976</x:v>
      </x:c>
      <x:c r="J26" s="52" t="n">
        <x:v>1.8281554075565136</x:v>
      </x:c>
      <x:c r="K26" s="52" t="n">
        <x:v>-0.5457350580147097</x:v>
      </x:c>
      <x:c r="L26" s="60" t="n">
        <x:v>7</x:v>
      </x:c>
      <x:c r="M26" s="60" t="n">
        <x:v>7.636363636363636</x:v>
      </x:c>
      <x:c r="N26" s="54" t="n">
        <x:v>-0.005</x:v>
      </x:c>
      <x:c r="O26" s="54" t="n">
        <x:v>1</x:v>
      </x:c>
      <x:c r="P26" s="52" t="n">
        <x:v>1</x:v>
      </x:c>
      <x:c r="Q26" s="58" t="n">
        <x:f>MAX(0,G26*L26/F26*P26)</x:f>
        <x:v>1.0023260192004542</x:v>
      </x:c>
      <x:c r="R26" s="58" t="n">
        <x:f>MAX(0,((H26+IF(A26="星湖科技",I26,0))*M26-K26)/F26*P26)</x:f>
        <x:v>2.073722254726808</x:v>
      </x:c>
      <x:c r="S26" s="58" t="n">
        <x:f>J26-I26*O26</x:f>
        <x:v>0.30153776713151603</x:v>
      </x:c>
      <x:c r="T26" s="58" t="n">
        <x:f>MAX(0,S26/(Y26-N26)/F26*P26)</x:f>
        <x:v>0.9350362299461791</x:v>
      </x:c>
      <x:c r="U26" s="58" t="n">
        <x:f>MIN(Q26,R26,T26)</x:f>
        <x:v>0.9350362299461791</x:v>
      </x:c>
      <x:c r="V26" s="58" t="n">
        <x:f>MEDIAN(Q26,R26,T26)</x:f>
        <x:v>1.0023260192004542</x:v>
      </x:c>
      <x:c r="W26" s="58" t="n">
        <x:f>MAX(Q26,R26,T26)</x:f>
        <x:v>2.073722254726808</x:v>
      </x:c>
      <x:c r="X26" s="54" t="n">
        <x:v>-0.3714631607351841</x:v>
      </x:c>
      <x:c r="Y26" s="54" t="n">
        <x:v>0.11</x:v>
      </x:c>
      <x:c r="Z26" s="44" t="str">
        <x:f>IF(X26&gt;=Y26,"PASS","FAIL")</x:f>
        <x:v>FAIL</x:v>
      </x:c>
    </x:row>
    <x:row r="27">
      <x:c r="A27" s="46" t="str">
        <x:v>梅花生物</x:v>
      </x:c>
      <x:c r="B27" s="46" t="str">
        <x:v>Bear</x:v>
      </x:c>
      <x:c r="C27" s="46" t="n">
        <x:v>2035</x:v>
      </x:c>
      <x:c r="D27" s="46" t="str">
        <x:v>CNY</x:v>
      </x:c>
      <x:c r="E27" s="52" t="n">
        <x:v>7.9</x:v>
      </x:c>
      <x:c r="F27" s="52" t="n">
        <x:v>2.80424165</x:v>
      </x:c>
      <x:c r="G27" s="52" t="n">
        <x:v>0.39159920672635284</x:v>
      </x:c>
      <x:c r="H27" s="52" t="n">
        <x:v>0.6729717471390781</x:v>
      </x:c>
      <x:c r="I27" s="52" t="n">
        <x:v>1.4888319503183376</x:v>
      </x:c>
      <x:c r="J27" s="52" t="n">
        <x:v>1.8804311570446903</x:v>
      </x:c>
      <x:c r="K27" s="52" t="n">
        <x:v>-1.8312878464225726</x:v>
      </x:c>
      <x:c r="L27" s="60" t="n">
        <x:v>7</x:v>
      </x:c>
      <x:c r="M27" s="60" t="n">
        <x:v>7.636363636363636</x:v>
      </x:c>
      <x:c r="N27" s="54" t="n">
        <x:v>-0.005</x:v>
      </x:c>
      <x:c r="O27" s="54" t="n">
        <x:v>1</x:v>
      </x:c>
      <x:c r="P27" s="52" t="n">
        <x:v>1</x:v>
      </x:c>
      <x:c r="Q27" s="58" t="n">
        <x:f>MAX(0,G27*L27/F27*P27)</x:f>
        <x:v>0.9775172004468553</x:v>
      </x:c>
      <x:c r="R27" s="58" t="n">
        <x:f>MAX(0,((H27+IF(A27="星湖科技",I27,0))*M27-K27)/F27*P27)</x:f>
        <x:v>2.4856434268336085</x:v>
      </x:c>
      <x:c r="S27" s="58" t="n">
        <x:f>J27-I27*O27</x:f>
        <x:v>0.39159920672635273</x:v>
      </x:c>
      <x:c r="T27" s="58" t="n">
        <x:f>MAX(0,S27/(Y27-N27)/F27*P27)</x:f>
        <x:v>1.2143070813004408</x:v>
      </x:c>
      <x:c r="U27" s="58" t="n">
        <x:f>MIN(Q27,R27,T27)</x:f>
        <x:v>0.9775172004468553</x:v>
      </x:c>
      <x:c r="V27" s="58" t="n">
        <x:f>MEDIAN(Q27,R27,T27)</x:f>
        <x:v>1.2143070813004408</x:v>
      </x:c>
      <x:c r="W27" s="58" t="n">
        <x:f>MAX(Q27,R27,T27)</x:f>
        <x:v>2.4856434268336085</x:v>
      </x:c>
      <x:c r="X27" s="54" t="n">
        <x:v>-0.16907152832477096</x:v>
      </x:c>
      <x:c r="Y27" s="54" t="n">
        <x:v>0.11</x:v>
      </x:c>
      <x:c r="Z27" s="44" t="str">
        <x:f>IF(X27&gt;=Y27,"PASS","FAIL")</x:f>
        <x:v>FAIL</x:v>
      </x:c>
    </x:row>
    <x:row r="28">
      <x:c r="A28" s="46" t="str">
        <x:v>梅花生物</x:v>
      </x:c>
      <x:c r="B28" s="46" t="str">
        <x:v>Base</x:v>
      </x:c>
      <x:c r="C28" s="46" t="n">
        <x:v>2026</x:v>
      </x:c>
      <x:c r="D28" s="46" t="str">
        <x:v>CNY</x:v>
      </x:c>
      <x:c r="E28" s="52" t="n">
        <x:v>7.9</x:v>
      </x:c>
      <x:c r="F28" s="52" t="n">
        <x:v>2.80424165</x:v>
      </x:c>
      <x:c r="G28" s="52" t="n">
        <x:v>1.2613674427925001</x:v>
      </x:c>
      <x:c r="H28" s="52" t="n">
        <x:v>1.62790399505</x:v>
      </x:c>
      <x:c r="I28" s="52" t="n">
        <x:v>1.468211436</x:v>
      </x:c>
      <x:c r="J28" s="52" t="n">
        <x:v>2.4295788787925003</x:v>
      </x:c>
      <x:c r="K28" s="52" t="n">
        <x:v>-2.0886929804525005</x:v>
      </x:c>
      <x:c r="L28" s="60" t="n">
        <x:v>9</x:v>
      </x:c>
      <x:c r="M28" s="60" t="n">
        <x:v>7.690476190476191</x:v>
      </x:c>
      <x:c r="N28" s="54" t="n">
        <x:v>0.005</x:v>
      </x:c>
      <x:c r="O28" s="54" t="n">
        <x:v>1</x:v>
      </x:c>
      <x:c r="P28" s="52" t="n">
        <x:v>1</x:v>
      </x:c>
      <x:c r="Q28" s="58" t="n">
        <x:f>MAX(0,G28*L28/F28*P28)</x:f>
        <x:v>4.048262739815059</x:v>
      </x:c>
      <x:c r="R28" s="58" t="n">
        <x:f>MAX(0,((H28+IF(A28="星湖科技",I28,0))*M28-K28)/F28*P28)</x:f>
        <x:v>5.209269284894045</x:v>
      </x:c>
      <x:c r="S28" s="58" t="n">
        <x:f>J28-I28*O28</x:f>
        <x:v>0.9613674427925003</x:v>
      </x:c>
      <x:c r="T28" s="58" t="n">
        <x:f>MAX(0,S28/(Y28-N28)/F28*P28)</x:f>
        <x:v>3.2650112045613553</x:v>
      </x:c>
      <x:c r="U28" s="58" t="n">
        <x:f>MIN(Q28,R28,T28)</x:f>
        <x:v>3.2650112045613553</x:v>
      </x:c>
      <x:c r="V28" s="58" t="n">
        <x:f>MEDIAN(Q28,R28,T28)</x:f>
        <x:v>4.048262739815059</x:v>
      </x:c>
      <x:c r="W28" s="58" t="n">
        <x:f>MAX(Q28,R28,T28)</x:f>
        <x:v>5.209269284894045</x:v>
      </x:c>
      <x:c r="X28" s="54" t="n">
        <x:v>-0.8337623870710833</x:v>
      </x:c>
      <x:c r="Y28" s="54" t="n">
        <x:v>0.11</x:v>
      </x:c>
      <x:c r="Z28" s="44" t="str">
        <x:f>IF(X28&gt;=Y28,"PASS","FAIL")</x:f>
        <x:v>FAIL</x:v>
      </x:c>
    </x:row>
    <x:row r="29">
      <x:c r="A29" s="46" t="str">
        <x:v>梅花生物</x:v>
      </x:c>
      <x:c r="B29" s="46" t="str">
        <x:v>Base</x:v>
      </x:c>
      <x:c r="C29" s="46" t="n">
        <x:v>2027</x:v>
      </x:c>
      <x:c r="D29" s="46" t="str">
        <x:v>CNY</x:v>
      </x:c>
      <x:c r="E29" s="52" t="n">
        <x:v>7.9</x:v>
      </x:c>
      <x:c r="F29" s="52" t="n">
        <x:v>2.80424165</x:v>
      </x:c>
      <x:c r="G29" s="52" t="n">
        <x:v>0.7854240658566808</x:v>
      </x:c>
      <x:c r="H29" s="52" t="n">
        <x:v>1.0681444253348453</x:v>
      </x:c>
      <x:c r="I29" s="52" t="n">
        <x:v>1.5434835655420152</x:v>
      </x:c>
      <x:c r="J29" s="52" t="n">
        <x:v>2.178907631398696</x:v>
      </x:c>
      <x:c r="K29" s="52" t="n">
        <x:v>-2.172365269872109</x:v>
      </x:c>
      <x:c r="L29" s="60" t="n">
        <x:v>9</x:v>
      </x:c>
      <x:c r="M29" s="60" t="n">
        <x:v>7.690476190476191</x:v>
      </x:c>
      <x:c r="N29" s="54" t="n">
        <x:v>0.005</x:v>
      </x:c>
      <x:c r="O29" s="54" t="n">
        <x:v>1</x:v>
      </x:c>
      <x:c r="P29" s="52" t="n">
        <x:v>1</x:v>
      </x:c>
      <x:c r="Q29" s="58" t="n">
        <x:f>MAX(0,G29*L29/F29*P29)</x:f>
        <x:v>2.520758720173109</x:v>
      </x:c>
      <x:c r="R29" s="58" t="n">
        <x:f>MAX(0,((H29+IF(A29="星湖科技",I29,0))*M29-K29)/F29*P29)</x:f>
        <x:v>3.7039976711349434</x:v>
      </x:c>
      <x:c r="S29" s="58" t="n">
        <x:f>J29-I29*O29</x:f>
        <x:v>0.635424065856681</x:v>
      </x:c>
      <x:c r="T29" s="58" t="n">
        <x:f>MAX(0,S29/(Y29-N29)/F29*P29)</x:f>
        <x:v>2.1580371898633017</x:v>
      </x:c>
      <x:c r="U29" s="58" t="n">
        <x:f>MIN(Q29,R29,T29)</x:f>
        <x:v>2.1580371898633017</x:v>
      </x:c>
      <x:c r="V29" s="58" t="n">
        <x:f>MEDIAN(Q29,R29,T29)</x:f>
        <x:v>2.520758720173109</x:v>
      </x:c>
      <x:c r="W29" s="58" t="n">
        <x:f>MAX(Q29,R29,T29)</x:f>
        <x:v>3.7039976711349434</x:v>
      </x:c>
      <x:c r="X29" s="54" t="n">
        <x:v>-0.564916202336599</x:v>
      </x:c>
      <x:c r="Y29" s="54" t="n">
        <x:v>0.11</x:v>
      </x:c>
      <x:c r="Z29" s="44" t="str">
        <x:f>IF(X29&gt;=Y29,"PASS","FAIL")</x:f>
        <x:v>FAIL</x:v>
      </x:c>
    </x:row>
    <x:row r="30">
      <x:c r="A30" s="46" t="str">
        <x:v>梅花生物</x:v>
      </x:c>
      <x:c r="B30" s="46" t="str">
        <x:v>Base</x:v>
      </x:c>
      <x:c r="C30" s="46" t="n">
        <x:v>2028</x:v>
      </x:c>
      <x:c r="D30" s="46" t="str">
        <x:v>CNY</x:v>
      </x:c>
      <x:c r="E30" s="52" t="n">
        <x:v>7.9</x:v>
      </x:c>
      <x:c r="F30" s="52" t="n">
        <x:v>2.80424165</x:v>
      </x:c>
      <x:c r="G30" s="52" t="n">
        <x:v>1.4372834934962848</x:v>
      </x:c>
      <x:c r="H30" s="52" t="n">
        <x:v>1.8423408884850772</x:v>
      </x:c>
      <x:c r="I30" s="52" t="n">
        <x:v>1.5959576452787831</x:v>
      </x:c>
      <x:c r="J30" s="52" t="n">
        <x:v>2.913241138775068</x:v>
      </x:c>
      <x:c r="K30" s="52" t="n">
        <x:v>-2.866964661899035</x:v>
      </x:c>
      <x:c r="L30" s="60" t="n">
        <x:v>9</x:v>
      </x:c>
      <x:c r="M30" s="60" t="n">
        <x:v>7.690476190476191</x:v>
      </x:c>
      <x:c r="N30" s="54" t="n">
        <x:v>0.005</x:v>
      </x:c>
      <x:c r="O30" s="54" t="n">
        <x:v>1</x:v>
      </x:c>
      <x:c r="P30" s="52" t="n">
        <x:v>1</x:v>
      </x:c>
      <x:c r="Q30" s="58" t="n">
        <x:f>MAX(0,G30*L30/F30*P30)</x:f>
        <x:v>4.612851906491926</x:v>
      </x:c>
      <x:c r="R30" s="58" t="n">
        <x:f>MAX(0,((H30+IF(A30="星湖科技",I30,0))*M30-K30)/F30*P30)</x:f>
        <x:v>6.074884238144838</x:v>
      </x:c>
      <x:c r="S30" s="58" t="n">
        <x:f>J30-I30*O30</x:f>
        <x:v>1.317283493496285</x:v>
      </x:c>
      <x:c r="T30" s="58" t="n">
        <x:f>MAX(0,S30/(Y30-N30)/F30*P30)</x:f>
        <x:v>4.473778884539783</x:v>
      </x:c>
      <x:c r="U30" s="58" t="n">
        <x:f>MIN(Q30,R30,T30)</x:f>
        <x:v>4.473778884539783</x:v>
      </x:c>
      <x:c r="V30" s="58" t="n">
        <x:f>MEDIAN(Q30,R30,T30)</x:f>
        <x:v>4.612851906491926</x:v>
      </x:c>
      <x:c r="W30" s="58" t="n">
        <x:f>MAX(Q30,R30,T30)</x:f>
        <x:v>6.074884238144838</x:v>
      </x:c>
      <x:c r="X30" s="54" t="n">
        <x:v>-0.19816632710025722</x:v>
      </x:c>
      <x:c r="Y30" s="54" t="n">
        <x:v>0.11</x:v>
      </x:c>
      <x:c r="Z30" s="44" t="str">
        <x:f>IF(X30&gt;=Y30,"PASS","FAIL")</x:f>
        <x:v>FAIL</x:v>
      </x:c>
    </x:row>
    <x:row r="31">
      <x:c r="A31" s="46" t="str">
        <x:v>梅花生物</x:v>
      </x:c>
      <x:c r="B31" s="46" t="str">
        <x:v>Base</x:v>
      </x:c>
      <x:c r="C31" s="46" t="n">
        <x:v>2029</x:v>
      </x:c>
      <x:c r="D31" s="46" t="str">
        <x:v>CNY</x:v>
      </x:c>
      <x:c r="E31" s="52" t="n">
        <x:v>7.9</x:v>
      </x:c>
      <x:c r="F31" s="52" t="n">
        <x:v>2.80424165</x:v>
      </x:c>
      <x:c r="G31" s="52" t="n">
        <x:v>1.557304750229965</x:v>
      </x:c>
      <x:c r="H31" s="52" t="n">
        <x:v>1.9863292666789572</x:v>
      </x:c>
      <x:c r="I31" s="52" t="n">
        <x:v>1.5729015173657839</x:v>
      </x:c>
      <x:c r="J31" s="52" t="n">
        <x:v>3.030206267595749</x:v>
      </x:c>
      <x:c r="K31" s="52" t="n">
        <x:v>-3.818518554379801</x:v>
      </x:c>
      <x:c r="L31" s="60" t="n">
        <x:v>9</x:v>
      </x:c>
      <x:c r="M31" s="60" t="n">
        <x:v>7.690476190476191</x:v>
      </x:c>
      <x:c r="N31" s="54" t="n">
        <x:v>0.005</x:v>
      </x:c>
      <x:c r="O31" s="54" t="n">
        <x:v>1</x:v>
      </x:c>
      <x:c r="P31" s="52" t="n">
        <x:v>1</x:v>
      </x:c>
      <x:c r="Q31" s="58" t="n">
        <x:f>MAX(0,G31*L31/F31*P31)</x:f>
        <x:v>4.998050988961556</x:v>
      </x:c>
      <x:c r="R31" s="58" t="n">
        <x:f>MAX(0,((H31+IF(A31="星湖科技",I31,0))*M31-K31)/F31*P31)</x:f>
        <x:v>6.8090909662583305</x:v>
      </x:c>
      <x:c r="S31" s="58" t="n">
        <x:f>J31-I31*O31</x:f>
        <x:v>1.457304750229965</x:v>
      </x:c>
      <x:c r="T31" s="58" t="n">
        <x:f>MAX(0,S31/(Y31-N31)/F31*P31)</x:f>
        <x:v>4.949321275266345</x:v>
      </x:c>
      <x:c r="U31" s="58" t="n">
        <x:f>MIN(Q31,R31,T31)</x:f>
        <x:v>4.949321275266345</x:v>
      </x:c>
      <x:c r="V31" s="58" t="n">
        <x:f>MEDIAN(Q31,R31,T31)</x:f>
        <x:v>4.998050988961556</x:v>
      </x:c>
      <x:c r="W31" s="58" t="n">
        <x:f>MAX(Q31,R31,T31)</x:f>
        <x:v>6.8090909662583305</x:v>
      </x:c>
      <x:c r="X31" s="54" t="n">
        <x:v>-0.11164406705934657</x:v>
      </x:c>
      <x:c r="Y31" s="54" t="n">
        <x:v>0.11</x:v>
      </x:c>
      <x:c r="Z31" s="44" t="str">
        <x:f>IF(X31&gt;=Y31,"PASS","FAIL")</x:f>
        <x:v>FAIL</x:v>
      </x:c>
    </x:row>
    <x:row r="32">
      <x:c r="A32" s="46" t="str">
        <x:v>梅花生物</x:v>
      </x:c>
      <x:c r="B32" s="46" t="str">
        <x:v>Base</x:v>
      </x:c>
      <x:c r="C32" s="46" t="n">
        <x:v>2030</x:v>
      </x:c>
      <x:c r="D32" s="46" t="str">
        <x:v>CNY</x:v>
      </x:c>
      <x:c r="E32" s="52" t="n">
        <x:v>7.9</x:v>
      </x:c>
      <x:c r="F32" s="52" t="n">
        <x:v>2.80424165</x:v>
      </x:c>
      <x:c r="G32" s="52" t="n">
        <x:v>2.0286173762550463</x:v>
      </x:c>
      <x:c r="H32" s="52" t="n">
        <x:v>2.546248456053343</x:v>
      </x:c>
      <x:c r="I32" s="52" t="n">
        <x:v>1.5740482121274237</x:v>
      </x:c>
      <x:c r="J32" s="52" t="n">
        <x:v>3.5026655883824698</x:v>
      </x:c>
      <x:c r="K32" s="52" t="n">
        <x:v>-5.006875454634747</x:v>
      </x:c>
      <x:c r="L32" s="60" t="n">
        <x:v>9</x:v>
      </x:c>
      <x:c r="M32" s="60" t="n">
        <x:v>7.690476190476191</x:v>
      </x:c>
      <x:c r="N32" s="54" t="n">
        <x:v>0.005</x:v>
      </x:c>
      <x:c r="O32" s="54" t="n">
        <x:v>1</x:v>
      </x:c>
      <x:c r="P32" s="52" t="n">
        <x:v>1</x:v>
      </x:c>
      <x:c r="Q32" s="58" t="n">
        <x:f>MAX(0,G32*L32/F32*P32)</x:f>
        <x:v>6.510692966241129</x:v>
      </x:c>
      <x:c r="R32" s="58" t="n">
        <x:f>MAX(0,((H32+IF(A32="星湖科技",I32,0))*M32-K32)/F32*P32)</x:f>
        <x:v>8.768409306291327</x:v>
      </x:c>
      <x:c r="S32" s="58" t="n">
        <x:f>J32-I32*O32</x:f>
        <x:v>1.928617376255046</x:v>
      </x:c>
      <x:c r="T32" s="58" t="n">
        <x:f>MAX(0,S32/(Y32-N32)/F32*P32)</x:f>
        <x:v>6.550000616302929</x:v>
      </x:c>
      <x:c r="U32" s="58" t="n">
        <x:f>MIN(Q32,R32,T32)</x:f>
        <x:v>6.510692966241129</x:v>
      </x:c>
      <x:c r="V32" s="58" t="n">
        <x:f>MEDIAN(Q32,R32,T32)</x:f>
        <x:v>6.550000616302929</x:v>
      </x:c>
      <x:c r="W32" s="58" t="n">
        <x:f>MAX(Q32,R32,T32)</x:f>
        <x:v>8.768409306291327</x:v>
      </x:c>
      <x:c r="X32" s="54" t="n">
        <x:v>-0.0229275079310674</x:v>
      </x:c>
      <x:c r="Y32" s="54" t="n">
        <x:v>0.11</x:v>
      </x:c>
      <x:c r="Z32" s="44" t="str">
        <x:f>IF(X32&gt;=Y32,"PASS","FAIL")</x:f>
        <x:v>FAIL</x:v>
      </x:c>
    </x:row>
    <x:row r="33">
      <x:c r="A33" s="46" t="str">
        <x:v>梅花生物</x:v>
      </x:c>
      <x:c r="B33" s="46" t="str">
        <x:v>Base</x:v>
      </x:c>
      <x:c r="C33" s="46" t="n">
        <x:v>2035</x:v>
      </x:c>
      <x:c r="D33" s="46" t="str">
        <x:v>CNY</x:v>
      </x:c>
      <x:c r="E33" s="52" t="n">
        <x:v>7.9</x:v>
      </x:c>
      <x:c r="F33" s="52" t="n">
        <x:v>2.80424165</x:v>
      </x:c>
      <x:c r="G33" s="52" t="n">
        <x:v>2.0798425071229745</x:v>
      </x:c>
      <x:c r="H33" s="52" t="n">
        <x:v>2.610544420344242</x:v>
      </x:c>
      <x:c r="I33" s="52" t="n">
        <x:v>1.6137949019677251</x:v>
      </x:c>
      <x:c r="J33" s="52" t="n">
        <x:v>3.6866813965822183</x:v>
      </x:c>
      <x:c r="K33" s="52" t="n">
        <x:v>-9.717251940606856</x:v>
      </x:c>
      <x:c r="L33" s="60" t="n">
        <x:v>9</x:v>
      </x:c>
      <x:c r="M33" s="60" t="n">
        <x:v>7.690476190476191</x:v>
      </x:c>
      <x:c r="N33" s="54" t="n">
        <x:v>0.005</x:v>
      </x:c>
      <x:c r="O33" s="54" t="n">
        <x:v>1</x:v>
      </x:c>
      <x:c r="P33" s="52" t="n">
        <x:v>1</x:v>
      </x:c>
      <x:c r="Q33" s="58" t="n">
        <x:f>MAX(0,G33*L33/F33*P33)</x:f>
        <x:v>6.675096122371185</x:v>
      </x:c>
      <x:c r="R33" s="58" t="n">
        <x:f>MAX(0,((H33+IF(A33="星湖科技",I33,0))*M33-K33)/F33*P33)</x:f>
        <x:v>10.624470130612574</x:v>
      </x:c>
      <x:c r="S33" s="58" t="n">
        <x:f>J33-I33*O33</x:f>
        <x:v>2.072886494614493</x:v>
      </x:c>
      <x:c r="T33" s="58" t="n">
        <x:f>MAX(0,S33/(Y33-N33)/F33*P33)</x:f>
        <x:v>7.039969661382658</x:v>
      </x:c>
      <x:c r="U33" s="58" t="n">
        <x:f>MIN(Q33,R33,T33)</x:f>
        <x:v>6.675096122371185</x:v>
      </x:c>
      <x:c r="V33" s="58" t="n">
        <x:f>MEDIAN(Q33,R33,T33)</x:f>
        <x:v>7.039969661382658</x:v>
      </x:c>
      <x:c r="W33" s="58" t="n">
        <x:f>MAX(Q33,R33,T33)</x:f>
        <x:v>10.624470130612574</x:v>
      </x:c>
      <x:c r="X33" s="54" t="n">
        <x:v>0.021639215779114186</x:v>
      </x:c>
      <x:c r="Y33" s="54" t="n">
        <x:v>0.11</x:v>
      </x:c>
      <x:c r="Z33" s="44" t="str">
        <x:f>IF(X33&gt;=Y33,"PASS","FAIL")</x:f>
        <x:v>FAIL</x:v>
      </x:c>
    </x:row>
    <x:row r="34">
      <x:c r="A34" s="46" t="str">
        <x:v>梅花生物</x:v>
      </x:c>
      <x:c r="B34" s="46" t="str">
        <x:v>Bull</x:v>
      </x:c>
      <x:c r="C34" s="46" t="n">
        <x:v>2026</x:v>
      </x:c>
      <x:c r="D34" s="46" t="str">
        <x:v>CNY</x:v>
      </x:c>
      <x:c r="E34" s="52" t="n">
        <x:v>7.9</x:v>
      </x:c>
      <x:c r="F34" s="52" t="n">
        <x:v>2.80424165</x:v>
      </x:c>
      <x:c r="G34" s="52" t="n">
        <x:v>1.60657165359184</x:v>
      </x:c>
      <x:c r="H34" s="52" t="n">
        <x:v>1.9543213152440002</x:v>
      </x:c>
      <x:c r="I34" s="52" t="n">
        <x:v>1.4581786578540001</x:v>
      </x:c>
      <x:c r="J34" s="52" t="n">
        <x:v>3.06475031144584</x:v>
      </x:c>
      <x:c r="K34" s="52" t="n">
        <x:v>-2.3120641639491684</x:v>
      </x:c>
      <x:c r="L34" s="60" t="n">
        <x:v>11</x:v>
      </x:c>
      <x:c r="M34" s="60" t="n">
        <x:v>8.147368421052631</x:v>
      </x:c>
      <x:c r="N34" s="54" t="n">
        <x:v>0.015</x:v>
      </x:c>
      <x:c r="O34" s="54" t="n">
        <x:v>1</x:v>
      </x:c>
      <x:c r="P34" s="52" t="n">
        <x:v>1</x:v>
      </x:c>
      <x:c r="Q34" s="58" t="n">
        <x:f>MAX(0,G34*L34/F34*P34)</x:f>
        <x:v>6.3019847770645026</x:v>
      </x:c>
      <x:c r="R34" s="58" t="n">
        <x:f>MAX(0,((H34+IF(A34="星湖科技",I34,0))*M34-K34)/F34*P34)</x:f>
        <x:v>6.502520898068174</x:v>
      </x:c>
      <x:c r="S34" s="58" t="n">
        <x:f>J34-I34*O34</x:f>
        <x:v>1.6065716535918397</x:v>
      </x:c>
      <x:c r="T34" s="58" t="n">
        <x:f>MAX(0,S34/(Y34-N34)/F34*P34)</x:f>
        <x:v>6.030607442166986</x:v>
      </x:c>
      <x:c r="U34" s="58" t="n">
        <x:f>MIN(Q34,R34,T34)</x:f>
        <x:v>6.030607442166986</x:v>
      </x:c>
      <x:c r="V34" s="58" t="n">
        <x:f>MEDIAN(Q34,R34,T34)</x:f>
        <x:v>6.3019847770645026</x:v>
      </x:c>
      <x:c r="W34" s="58" t="n">
        <x:f>MAX(Q34,R34,T34)</x:f>
        <x:v>6.502520898068174</x:v>
      </x:c>
      <x:c r="X34" s="54" t="n">
        <x:v>-0.4547653919862931</x:v>
      </x:c>
      <x:c r="Y34" s="54" t="n">
        <x:v>0.11</x:v>
      </x:c>
      <x:c r="Z34" s="44" t="str">
        <x:f>IF(X34&gt;=Y34,"PASS","FAIL")</x:f>
        <x:v>FAIL</x:v>
      </x:c>
    </x:row>
    <x:row r="35">
      <x:c r="A35" s="46" t="str">
        <x:v>梅花生物</x:v>
      </x:c>
      <x:c r="B35" s="46" t="str">
        <x:v>Bull</x:v>
      </x:c>
      <x:c r="C35" s="46" t="n">
        <x:v>2027</x:v>
      </x:c>
      <x:c r="D35" s="46" t="str">
        <x:v>CNY</x:v>
      </x:c>
      <x:c r="E35" s="52" t="n">
        <x:v>7.9</x:v>
      </x:c>
      <x:c r="F35" s="52" t="n">
        <x:v>2.80424165</x:v>
      </x:c>
      <x:c r="G35" s="52" t="n">
        <x:v>1.9356600092608747</x:v>
      </x:c>
      <x:c r="H35" s="52" t="n">
        <x:v>2.3391301993406914</x:v>
      </x:c>
      <x:c r="I35" s="52" t="n">
        <x:v>1.5451698974997718</x:v>
      </x:c>
      <x:c r="J35" s="52" t="n">
        <x:v>3.3808299067606464</x:v>
      </x:c>
      <x:c r="K35" s="52" t="n">
        <x:v>-2.9314980651532894</x:v>
      </x:c>
      <x:c r="L35" s="60" t="n">
        <x:v>11</x:v>
      </x:c>
      <x:c r="M35" s="60" t="n">
        <x:v>8.147368421052631</x:v>
      </x:c>
      <x:c r="N35" s="54" t="n">
        <x:v>0.015</x:v>
      </x:c>
      <x:c r="O35" s="54" t="n">
        <x:v>1</x:v>
      </x:c>
      <x:c r="P35" s="52" t="n">
        <x:v>1</x:v>
      </x:c>
      <x:c r="Q35" s="58" t="n">
        <x:f>MAX(0,G35*L35/F35*P35)</x:f>
        <x:v>7.592876349251008</x:v>
      </x:c>
      <x:c r="R35" s="58" t="n">
        <x:f>MAX(0,((H35+IF(A35="星湖科技",I35,0))*M35-K35)/F35*P35)</x:f>
        <x:v>7.841426071106313</x:v>
      </x:c>
      <x:c r="S35" s="58" t="n">
        <x:f>J35-I35*O35</x:f>
        <x:v>1.8356600092608746</x:v>
      </x:c>
      <x:c r="T35" s="58" t="n">
        <x:f>MAX(0,S35/(Y35-N35)/F35*P35)</x:f>
        <x:v>6.890539172894802</x:v>
      </x:c>
      <x:c r="U35" s="58" t="n">
        <x:f>MIN(Q35,R35,T35)</x:f>
        <x:v>6.890539172894802</x:v>
      </x:c>
      <x:c r="V35" s="58" t="n">
        <x:f>MEDIAN(Q35,R35,T35)</x:f>
        <x:v>7.592876349251008</x:v>
      </x:c>
      <x:c r="W35" s="58" t="n">
        <x:f>MAX(Q35,R35,T35)</x:f>
        <x:v>7.841426071106313</x:v>
      </x:c>
      <x:c r="X35" s="54" t="n">
        <x:v>-0.008300620917943946</x:v>
      </x:c>
      <x:c r="Y35" s="54" t="n">
        <x:v>0.11</x:v>
      </x:c>
      <x:c r="Z35" s="44" t="str">
        <x:f>IF(X35&gt;=Y35,"PASS","FAIL")</x:f>
        <x:v>FAIL</x:v>
      </x:c>
    </x:row>
    <x:row r="36">
      <x:c r="A36" s="46" t="str">
        <x:v>梅花生物</x:v>
      </x:c>
      <x:c r="B36" s="46" t="str">
        <x:v>Bull</x:v>
      </x:c>
      <x:c r="C36" s="46" t="n">
        <x:v>2028</x:v>
      </x:c>
      <x:c r="D36" s="46" t="str">
        <x:v>CNY</x:v>
      </x:c>
      <x:c r="E36" s="52" t="n">
        <x:v>7.9</x:v>
      </x:c>
      <x:c r="F36" s="52" t="n">
        <x:v>2.80424165</x:v>
      </x:c>
      <x:c r="G36" s="52" t="n">
        <x:v>2.7818062878511522</x:v>
      </x:c>
      <x:c r="H36" s="52" t="n">
        <x:v>3.3291453548977774</x:v>
      </x:c>
      <x:c r="I36" s="52" t="n">
        <x:v>1.598088108098413</x:v>
      </x:c>
      <x:c r="J36" s="52" t="n">
        <x:v>4.279894395949565</x:v>
      </x:c>
      <x:c r="K36" s="52" t="n">
        <x:v>-4.342308688392163</x:v>
      </x:c>
      <x:c r="L36" s="60" t="n">
        <x:v>11</x:v>
      </x:c>
      <x:c r="M36" s="60" t="n">
        <x:v>8.147368421052631</x:v>
      </x:c>
      <x:c r="N36" s="54" t="n">
        <x:v>0.015</x:v>
      </x:c>
      <x:c r="O36" s="54" t="n">
        <x:v>1</x:v>
      </x:c>
      <x:c r="P36" s="52" t="n">
        <x:v>1</x:v>
      </x:c>
      <x:c r="Q36" s="58" t="n">
        <x:f>MAX(0,G36*L36/F36*P36)</x:f>
        <x:v>10.911994394763616</x:v>
      </x:c>
      <x:c r="R36" s="58" t="n">
        <x:f>MAX(0,((H36+IF(A36="星湖科技",I36,0))*M36-K36)/F36*P36)</x:f>
        <x:v>11.220888336060613</x:v>
      </x:c>
      <x:c r="S36" s="58" t="n">
        <x:f>J36-I36*O36</x:f>
        <x:v>2.681806287851152</x:v>
      </x:c>
      <x:c r="T36" s="58" t="n">
        <x:f>MAX(0,S36/(Y36-N36)/F36*P36)</x:f>
        <x:v>10.066728690131749</x:v>
      </x:c>
      <x:c r="U36" s="58" t="n">
        <x:f>MIN(Q36,R36,T36)</x:f>
        <x:v>10.066728690131749</x:v>
      </x:c>
      <x:c r="V36" s="58" t="n">
        <x:f>MEDIAN(Q36,R36,T36)</x:f>
        <x:v>10.911994394763616</x:v>
      </x:c>
      <x:c r="W36" s="58" t="n">
        <x:f>MAX(Q36,R36,T36)</x:f>
        <x:v>11.220888336060613</x:v>
      </x:c>
      <x:c r="X36" s="54" t="n">
        <x:v>0.1772647212981337</x:v>
      </x:c>
      <x:c r="Y36" s="54" t="n">
        <x:v>0.11</x:v>
      </x:c>
      <x:c r="Z36" s="44" t="str">
        <x:f>IF(X36&gt;=Y36,"PASS","FAIL")</x:f>
        <x:v>PASS</x:v>
      </x:c>
    </x:row>
    <x:row r="37">
      <x:c r="A37" s="46" t="str">
        <x:v>梅花生物</x:v>
      </x:c>
      <x:c r="B37" s="46" t="str">
        <x:v>Bull</x:v>
      </x:c>
      <x:c r="C37" s="46" t="n">
        <x:v>2029</x:v>
      </x:c>
      <x:c r="D37" s="46" t="str">
        <x:v>CNY</x:v>
      </x:c>
      <x:c r="E37" s="52" t="n">
        <x:v>7.9</x:v>
      </x:c>
      <x:c r="F37" s="52" t="n">
        <x:v>2.80424165</x:v>
      </x:c>
      <x:c r="G37" s="52" t="n">
        <x:v>3.2699715977809833</x:v>
      </x:c>
      <x:c r="H37" s="52" t="n">
        <x:v>3.901318881354764</x:v>
      </x:c>
      <x:c r="I37" s="52" t="n">
        <x:v>1.618090163498161</x:v>
      </x:c>
      <x:c r="J37" s="52" t="n">
        <x:v>4.7880617612791445</x:v>
      </x:c>
      <x:c r="K37" s="52" t="n">
        <x:v>-5.9683874910027175</x:v>
      </x:c>
      <x:c r="L37" s="60" t="n">
        <x:v>11</x:v>
      </x:c>
      <x:c r="M37" s="60" t="n">
        <x:v>8.147368421052631</x:v>
      </x:c>
      <x:c r="N37" s="54" t="n">
        <x:v>0.015</x:v>
      </x:c>
      <x:c r="O37" s="54" t="n">
        <x:v>1</x:v>
      </x:c>
      <x:c r="P37" s="52" t="n">
        <x:v>1</x:v>
      </x:c>
      <x:c r="Q37" s="58" t="n">
        <x:f>MAX(0,G37*L37/F37*P37)</x:f>
        <x:v>12.826885862561388</x:v>
      </x:c>
      <x:c r="R37" s="58" t="n">
        <x:f>MAX(0,((H37+IF(A37="星湖科技",I37,0))*M37-K37)/F37*P37)</x:f>
        <x:v>13.463129950091464</x:v>
      </x:c>
      <x:c r="S37" s="58" t="n">
        <x:f>J37-I37*O37</x:f>
        <x:v>3.1699715977809833</x:v>
      </x:c>
      <x:c r="T37" s="58" t="n">
        <x:f>MAX(0,S37/(Y37-N37)/F37*P37)</x:f>
        <x:v>11.899160716732485</x:v>
      </x:c>
      <x:c r="U37" s="58" t="n">
        <x:f>MIN(Q37,R37,T37)</x:f>
        <x:v>11.899160716732485</x:v>
      </x:c>
      <x:c r="V37" s="58" t="n">
        <x:f>MEDIAN(Q37,R37,T37)</x:f>
        <x:v>12.826885862561388</x:v>
      </x:c>
      <x:c r="W37" s="58" t="n">
        <x:f>MAX(Q37,R37,T37)</x:f>
        <x:v>13.463129950091464</x:v>
      </x:c>
      <x:c r="X37" s="54" t="n">
        <x:v>0.1936378799480462</x:v>
      </x:c>
      <x:c r="Y37" s="54" t="n">
        <x:v>0.11</x:v>
      </x:c>
      <x:c r="Z37" s="44" t="str">
        <x:f>IF(X37&gt;=Y37,"PASS","FAIL")</x:f>
        <x:v>PASS</x:v>
      </x:c>
    </x:row>
    <x:row r="38">
      <x:c r="A38" s="46" t="str">
        <x:v>梅花生物</x:v>
      </x:c>
      <x:c r="B38" s="46" t="str">
        <x:v>Bull</x:v>
      </x:c>
      <x:c r="C38" s="46" t="n">
        <x:v>2030</x:v>
      </x:c>
      <x:c r="D38" s="46" t="str">
        <x:v>CNY</x:v>
      </x:c>
      <x:c r="E38" s="52" t="n">
        <x:v>7.9</x:v>
      </x:c>
      <x:c r="F38" s="52" t="n">
        <x:v>2.80424165</x:v>
      </x:c>
      <x:c r="G38" s="52" t="n">
        <x:v>4.052834049564405</x:v>
      </x:c>
      <x:c r="H38" s="52" t="n">
        <x:v>4.823042825835374</x:v>
      </x:c>
      <x:c r="I38" s="52" t="n">
        <x:v>1.7730119055416493</x:v>
      </x:c>
      <x:c r="J38" s="52" t="n">
        <x:v>5.725845955106054</x:v>
      </x:c>
      <x:c r="K38" s="52" t="n">
        <x:v>-8.06253301637013</x:v>
      </x:c>
      <x:c r="L38" s="60" t="n">
        <x:v>11</x:v>
      </x:c>
      <x:c r="M38" s="60" t="n">
        <x:v>8.147368421052631</x:v>
      </x:c>
      <x:c r="N38" s="54" t="n">
        <x:v>0.015</x:v>
      </x:c>
      <x:c r="O38" s="54" t="n">
        <x:v>1</x:v>
      </x:c>
      <x:c r="P38" s="52" t="n">
        <x:v>1</x:v>
      </x:c>
      <x:c r="Q38" s="58" t="n">
        <x:f>MAX(0,G38*L38/F38*P38)</x:f>
        <x:v>15.897764925219072</x:v>
      </x:c>
      <x:c r="R38" s="58" t="n">
        <x:f>MAX(0,((H38+IF(A38="星湖科技",I38,0))*M38-K38)/F38*P38)</x:f>
        <x:v>16.887859799445497</x:v>
      </x:c>
      <x:c r="S38" s="58" t="n">
        <x:f>J38-I38*O38</x:f>
        <x:v>3.952834049564405</x:v>
      </x:c>
      <x:c r="T38" s="58" t="n">
        <x:f>MAX(0,S38/(Y38-N38)/F38*P38)</x:f>
        <x:v>14.837800968079554</x:v>
      </x:c>
      <x:c r="U38" s="58" t="n">
        <x:f>MIN(Q38,R38,T38)</x:f>
        <x:v>14.837800968079554</x:v>
      </x:c>
      <x:c r="V38" s="58" t="n">
        <x:f>MEDIAN(Q38,R38,T38)</x:f>
        <x:v>15.897764925219072</x:v>
      </x:c>
      <x:c r="W38" s="58" t="n">
        <x:f>MAX(Q38,R38,T38)</x:f>
        <x:v>16.887859799445497</x:v>
      </x:c>
      <x:c r="X38" s="54" t="n">
        <x:v>0.2158302491512995</x:v>
      </x:c>
      <x:c r="Y38" s="54" t="n">
        <x:v>0.11</x:v>
      </x:c>
      <x:c r="Z38" s="44" t="str">
        <x:f>IF(X38&gt;=Y38,"PASS","FAIL")</x:f>
        <x:v>PASS</x:v>
      </x:c>
    </x:row>
    <x:row r="39">
      <x:c r="A39" s="46" t="str">
        <x:v>梅花生物</x:v>
      </x:c>
      <x:c r="B39" s="46" t="str">
        <x:v>Bull</x:v>
      </x:c>
      <x:c r="C39" s="46" t="n">
        <x:v>2035</x:v>
      </x:c>
      <x:c r="D39" s="46" t="str">
        <x:v>CNY</x:v>
      </x:c>
      <x:c r="E39" s="52" t="n">
        <x:v>7.9</x:v>
      </x:c>
      <x:c r="F39" s="52" t="n">
        <x:v>2.80424165</x:v>
      </x:c>
      <x:c r="G39" s="52" t="n">
        <x:v>4.366053291993666</x:v>
      </x:c>
      <x:c r="H39" s="52" t="n">
        <x:v>5.19578688632174</x:v>
      </x:c>
      <x:c r="I39" s="52" t="n">
        <x:v>1.9100373645365725</x:v>
      </x:c>
      <x:c r="J39" s="52" t="n">
        <x:v>6.250509798969481</x:v>
      </x:c>
      <x:c r="K39" s="52" t="n">
        <x:v>-15.303369781565248</x:v>
      </x:c>
      <x:c r="L39" s="60" t="n">
        <x:v>11</x:v>
      </x:c>
      <x:c r="M39" s="60" t="n">
        <x:v>8.147368421052631</x:v>
      </x:c>
      <x:c r="N39" s="54" t="n">
        <x:v>0.015</x:v>
      </x:c>
      <x:c r="O39" s="54" t="n">
        <x:v>1</x:v>
      </x:c>
      <x:c r="P39" s="52" t="n">
        <x:v>1</x:v>
      </x:c>
      <x:c r="Q39" s="58" t="n">
        <x:f>MAX(0,G39*L39/F39*P39)</x:f>
        <x:v>17.126407851452576</x:v>
      </x:c>
      <x:c r="R39" s="58" t="n">
        <x:f>MAX(0,((H39+IF(A39="星湖科技",I39,0))*M39-K39)/F39*P39)</x:f>
        <x:v>20.552921957243722</x:v>
      </x:c>
      <x:c r="S39" s="58" t="n">
        <x:f>J39-I39*O39</x:f>
        <x:v>4.340472434432908</x:v>
      </x:c>
      <x:c r="T39" s="58" t="n">
        <x:f>MAX(0,S39/(Y39-N39)/F39*P39)</x:f>
        <x:v>16.29288386054262</x:v>
      </x:c>
      <x:c r="U39" s="58" t="n">
        <x:f>MIN(Q39,R39,T39)</x:f>
        <x:v>16.29288386054262</x:v>
      </x:c>
      <x:c r="V39" s="58" t="n">
        <x:f>MEDIAN(Q39,R39,T39)</x:f>
        <x:v>17.126407851452576</x:v>
      </x:c>
      <x:c r="W39" s="58" t="n">
        <x:f>MAX(Q39,R39,T39)</x:f>
        <x:v>20.552921957243722</x:v>
      </x:c>
      <x:c r="X39" s="54" t="n">
        <x:v>0.1455774290854287</x:v>
      </x:c>
      <x:c r="Y39" s="54" t="n">
        <x:v>0.11</x:v>
      </x:c>
      <x:c r="Z39" s="44" t="str">
        <x:f>IF(X39&gt;=Y39,"PASS","FAIL")</x:f>
        <x:v>PASS</x:v>
      </x:c>
    </x:row>
    <x:row r="40">
      <x:c r="A40" s="46" t="str">
        <x:v>星湖科技</x:v>
      </x:c>
      <x:c r="B40" s="46" t="str">
        <x:v>Bear</x:v>
      </x:c>
      <x:c r="C40" s="46" t="n">
        <x:v>2026</x:v>
      </x:c>
      <x:c r="D40" s="46" t="str">
        <x:v>CNY</x:v>
      </x:c>
      <x:c r="E40" s="52" t="n">
        <x:v>4.37</x:v>
      </x:c>
      <x:c r="F40" s="52" t="n">
        <x:v>1.6614726</x:v>
      </x:c>
      <x:c r="G40" s="52" t="n">
        <x:v>-0.08682196312110067</x:v>
      </x:c>
      <x:c r="H40" s="52" t="n">
        <x:v>0.003699313620864153</x:v>
      </x:c>
      <x:c r="I40" s="52" t="n">
        <x:v>1</x:v>
      </x:c>
      <x:c r="J40" s="52" t="n">
        <x:v>0.47874613710340147</x:v>
      </x:c>
      <x:c r="K40" s="52" t="n">
        <x:v>6.632038137776599</x:v>
      </x:c>
      <x:c r="L40" s="60" t="n">
        <x:v>5.5</x:v>
      </x:c>
      <x:c r="M40" s="60" t="n">
        <x:v>4.5</x:v>
      </x:c>
      <x:c r="N40" s="54" t="n">
        <x:v>-0.005</x:v>
      </x:c>
      <x:c r="O40" s="54" t="n">
        <x:v>0.9</x:v>
      </x:c>
      <x:c r="P40" s="52" t="n">
        <x:v>1</x:v>
      </x:c>
      <x:c r="Q40" s="58" t="n">
        <x:f>MAX(0,G40*L40/F40*P40)</x:f>
        <x:v>0</x:v>
      </x:c>
      <x:c r="R40" s="58" t="n">
        <x:f>MAX(0,((H40+IF(A40="星湖科技",I40,0))*M40-K40)/F40*P40)</x:f>
        <x:v>0</x:v>
      </x:c>
      <x:c r="S40" s="58" t="n">
        <x:f>J40-I40*O40</x:f>
        <x:v>-0.42125386289659855</x:v>
      </x:c>
      <x:c r="T40" s="58" t="n">
        <x:f>MAX(0,S40/(Y40-N40)/F40*P40)</x:f>
        <x:v>0</x:v>
      </x:c>
      <x:c r="U40" s="58" t="n">
        <x:f>MIN(Q40,R40,T40)</x:f>
        <x:v>0</x:v>
      </x:c>
      <x:c r="V40" s="58" t="n">
        <x:f>MEDIAN(Q40,R40,T40)</x:f>
        <x:v>0</x:v>
      </x:c>
      <x:c r="W40" s="58" t="n">
        <x:f>MAX(Q40,R40,T40)</x:f>
        <x:v>0</x:v>
      </x:c>
      <x:c r="X40" s="54"/>
      <x:c r="Y40" s="54" t="n">
        <x:v>0.11</x:v>
      </x:c>
      <x:c r="Z40" s="44" t="str">
        <x:f>IF(X40&gt;=Y40,"PASS","FAIL")</x:f>
        <x:v>FAIL</x:v>
      </x:c>
    </x:row>
    <x:row r="41">
      <x:c r="A41" s="46" t="str">
        <x:v>星湖科技</x:v>
      </x:c>
      <x:c r="B41" s="46" t="str">
        <x:v>Bear</x:v>
      </x:c>
      <x:c r="C41" s="46" t="n">
        <x:v>2027</x:v>
      </x:c>
      <x:c r="D41" s="46" t="str">
        <x:v>CNY</x:v>
      </x:c>
      <x:c r="E41" s="52" t="n">
        <x:v>4.37</x:v>
      </x:c>
      <x:c r="F41" s="52" t="n">
        <x:v>1.6614726</x:v>
      </x:c>
      <x:c r="G41" s="52" t="n">
        <x:v>-0.16399994135571588</x:v>
      </x:c>
      <x:c r="H41" s="52" t="n">
        <x:v>-0.05246304952578314</x:v>
      </x:c>
      <x:c r="I41" s="52" t="n">
        <x:v>1.2</x:v>
      </x:c>
      <x:c r="J41" s="52" t="n">
        <x:v>1.0036571047354776</x:v>
      </x:c>
      <x:c r="K41" s="52" t="n">
        <x:v>7.42838103304112</x:v>
      </x:c>
      <x:c r="L41" s="60" t="n">
        <x:v>5.5</x:v>
      </x:c>
      <x:c r="M41" s="60" t="n">
        <x:v>4.5</x:v>
      </x:c>
      <x:c r="N41" s="54" t="n">
        <x:v>-0.005</x:v>
      </x:c>
      <x:c r="O41" s="54" t="n">
        <x:v>0.9</x:v>
      </x:c>
      <x:c r="P41" s="52" t="n">
        <x:v>1</x:v>
      </x:c>
      <x:c r="Q41" s="58" t="n">
        <x:f>MAX(0,G41*L41/F41*P41)</x:f>
        <x:v>0</x:v>
      </x:c>
      <x:c r="R41" s="58" t="n">
        <x:f>MAX(0,((H41+IF(A41="星湖科技",I41,0))*M41-K41)/F41*P41)</x:f>
        <x:v>0</x:v>
      </x:c>
      <x:c r="S41" s="58" t="n">
        <x:f>J41-I41*O41</x:f>
        <x:v>-0.07634289526452243</x:v>
      </x:c>
      <x:c r="T41" s="58" t="n">
        <x:f>MAX(0,S41/(Y41-N41)/F41*P41)</x:f>
        <x:v>0</x:v>
      </x:c>
      <x:c r="U41" s="58" t="n">
        <x:f>MIN(Q41,R41,T41)</x:f>
        <x:v>0</x:v>
      </x:c>
      <x:c r="V41" s="58" t="n">
        <x:f>MEDIAN(Q41,R41,T41)</x:f>
        <x:v>0</x:v>
      </x:c>
      <x:c r="W41" s="58" t="n">
        <x:f>MAX(Q41,R41,T41)</x:f>
        <x:v>0</x:v>
      </x:c>
      <x:c r="X41" s="54"/>
      <x:c r="Y41" s="54" t="n">
        <x:v>0.11</x:v>
      </x:c>
      <x:c r="Z41" s="44" t="str">
        <x:f>IF(X41&gt;=Y41,"PASS","FAIL")</x:f>
        <x:v>FAIL</x:v>
      </x:c>
    </x:row>
    <x:row r="42">
      <x:c r="A42" s="46" t="str">
        <x:v>星湖科技</x:v>
      </x:c>
      <x:c r="B42" s="46" t="str">
        <x:v>Bear</x:v>
      </x:c>
      <x:c r="C42" s="46" t="n">
        <x:v>2028</x:v>
      </x:c>
      <x:c r="D42" s="46" t="str">
        <x:v>CNY</x:v>
      </x:c>
      <x:c r="E42" s="52" t="n">
        <x:v>4.37</x:v>
      </x:c>
      <x:c r="F42" s="52" t="n">
        <x:v>1.6614726</x:v>
      </x:c>
      <x:c r="G42" s="52" t="n">
        <x:v>-0.16229632265921923</x:v>
      </x:c>
      <x:c r="H42" s="52" t="n">
        <x:v>-0.032017639564078236</x:v>
      </x:c>
      <x:c r="I42" s="52" t="n">
        <x:v>1.35</x:v>
      </x:c>
      <x:c r="J42" s="52" t="n">
        <x:v>1.1702675318062516</x:v>
      </x:c>
      <x:c r="K42" s="52" t="n">
        <x:v>7.458113501234868</x:v>
      </x:c>
      <x:c r="L42" s="60" t="n">
        <x:v>5.5</x:v>
      </x:c>
      <x:c r="M42" s="60" t="n">
        <x:v>4.5</x:v>
      </x:c>
      <x:c r="N42" s="54" t="n">
        <x:v>-0.005</x:v>
      </x:c>
      <x:c r="O42" s="54" t="n">
        <x:v>0.9</x:v>
      </x:c>
      <x:c r="P42" s="52" t="n">
        <x:v>1</x:v>
      </x:c>
      <x:c r="Q42" s="58" t="n">
        <x:f>MAX(0,G42*L42/F42*P42)</x:f>
        <x:v>0</x:v>
      </x:c>
      <x:c r="R42" s="58" t="n">
        <x:f>MAX(0,((H42+IF(A42="星湖科技",I42,0))*M42-K42)/F42*P42)</x:f>
        <x:v>0</x:v>
      </x:c>
      <x:c r="S42" s="58" t="n">
        <x:f>J42-I42*O42</x:f>
        <x:v>-0.04473246819374843</x:v>
      </x:c>
      <x:c r="T42" s="58" t="n">
        <x:f>MAX(0,S42/(Y42-N42)/F42*P42)</x:f>
        <x:v>0</x:v>
      </x:c>
      <x:c r="U42" s="58" t="n">
        <x:f>MIN(Q42,R42,T42)</x:f>
        <x:v>0</x:v>
      </x:c>
      <x:c r="V42" s="58" t="n">
        <x:f>MEDIAN(Q42,R42,T42)</x:f>
        <x:v>0</x:v>
      </x:c>
      <x:c r="W42" s="58" t="n">
        <x:f>MAX(Q42,R42,T42)</x:f>
        <x:v>0</x:v>
      </x:c>
      <x:c r="X42" s="54"/>
      <x:c r="Y42" s="54" t="n">
        <x:v>0.11</x:v>
      </x:c>
      <x:c r="Z42" s="44" t="str">
        <x:f>IF(X42&gt;=Y42,"PASS","FAIL")</x:f>
        <x:v>FAIL</x:v>
      </x:c>
    </x:row>
    <x:row r="43">
      <x:c r="A43" s="46" t="str">
        <x:v>星湖科技</x:v>
      </x:c>
      <x:c r="B43" s="46" t="str">
        <x:v>Bear</x:v>
      </x:c>
      <x:c r="C43" s="46" t="n">
        <x:v>2029</x:v>
      </x:c>
      <x:c r="D43" s="46" t="str">
        <x:v>CNY</x:v>
      </x:c>
      <x:c r="E43" s="52" t="n">
        <x:v>4.37</x:v>
      </x:c>
      <x:c r="F43" s="52" t="n">
        <x:v>1.6614726</x:v>
      </x:c>
      <x:c r="G43" s="52" t="n">
        <x:v>-0.1531654936649028</x:v>
      </x:c>
      <x:c r="H43" s="52" t="n">
        <x:v>-0.019920256552726556</x:v>
      </x:c>
      <x:c r="I43" s="52" t="n">
        <x:v>1.45</x:v>
      </x:c>
      <x:c r="J43" s="52" t="n">
        <x:v>1.3296461673121045</x:v>
      </x:c>
      <x:c r="K43" s="52" t="n">
        <x:v>7.128467333922764</x:v>
      </x:c>
      <x:c r="L43" s="60" t="n">
        <x:v>5.5</x:v>
      </x:c>
      <x:c r="M43" s="60" t="n">
        <x:v>4.5</x:v>
      </x:c>
      <x:c r="N43" s="54" t="n">
        <x:v>-0.005</x:v>
      </x:c>
      <x:c r="O43" s="54" t="n">
        <x:v>0.9</x:v>
      </x:c>
      <x:c r="P43" s="52" t="n">
        <x:v>1</x:v>
      </x:c>
      <x:c r="Q43" s="58" t="n">
        <x:f>MAX(0,G43*L43/F43*P43)</x:f>
        <x:v>0</x:v>
      </x:c>
      <x:c r="R43" s="58" t="n">
        <x:f>MAX(0,((H43+IF(A43="星湖科技",I43,0))*M43-K43)/F43*P43)</x:f>
        <x:v>0</x:v>
      </x:c>
      <x:c r="S43" s="58" t="n">
        <x:f>J43-I43*O43</x:f>
        <x:v>0.02464616731210456</x:v>
      </x:c>
      <x:c r="T43" s="58" t="n">
        <x:f>MAX(0,S43/(Y43-N43)/F43*P43)</x:f>
        <x:v>0.12899069076801303</x:v>
      </x:c>
      <x:c r="U43" s="58" t="n">
        <x:f>MIN(Q43,R43,T43)</x:f>
        <x:v>0</x:v>
      </x:c>
      <x:c r="V43" s="58" t="n">
        <x:f>MEDIAN(Q43,R43,T43)</x:f>
        <x:v>0</x:v>
      </x:c>
      <x:c r="W43" s="58" t="n">
        <x:f>MAX(Q43,R43,T43)</x:f>
        <x:v>0.12899069076801303</x:v>
      </x:c>
      <x:c r="X43" s="54"/>
      <x:c r="Y43" s="54" t="n">
        <x:v>0.11</x:v>
      </x:c>
      <x:c r="Z43" s="44" t="str">
        <x:f>IF(X43&gt;=Y43,"PASS","FAIL")</x:f>
        <x:v>FAIL</x:v>
      </x:c>
    </x:row>
    <x:row r="44">
      <x:c r="A44" s="46" t="str">
        <x:v>星湖科技</x:v>
      </x:c>
      <x:c r="B44" s="46" t="str">
        <x:v>Bear</x:v>
      </x:c>
      <x:c r="C44" s="46" t="n">
        <x:v>2030</x:v>
      </x:c>
      <x:c r="D44" s="46" t="str">
        <x:v>CNY</x:v>
      </x:c>
      <x:c r="E44" s="52" t="n">
        <x:v>4.37</x:v>
      </x:c>
      <x:c r="F44" s="52" t="n">
        <x:v>1.6614726</x:v>
      </x:c>
      <x:c r="G44" s="52" t="n">
        <x:v>-0.13528378840791658</x:v>
      </x:c>
      <x:c r="H44" s="52" t="n">
        <x:v>-0.005149986829672137</x:v>
      </x:c>
      <x:c r="I44" s="52" t="n">
        <x:v>1.5</x:v>
      </x:c>
      <x:c r="J44" s="52" t="n">
        <x:v>1.4161503264507067</x:v>
      </x:c>
      <x:c r="K44" s="52" t="n">
        <x:v>6.712317007472057</x:v>
      </x:c>
      <x:c r="L44" s="60" t="n">
        <x:v>5.5</x:v>
      </x:c>
      <x:c r="M44" s="60" t="n">
        <x:v>4.5</x:v>
      </x:c>
      <x:c r="N44" s="54" t="n">
        <x:v>-0.005</x:v>
      </x:c>
      <x:c r="O44" s="54" t="n">
        <x:v>0.9</x:v>
      </x:c>
      <x:c r="P44" s="52" t="n">
        <x:v>1</x:v>
      </x:c>
      <x:c r="Q44" s="58" t="n">
        <x:f>MAX(0,G44*L44/F44*P44)</x:f>
        <x:v>0</x:v>
      </x:c>
      <x:c r="R44" s="58" t="n">
        <x:f>MAX(0,((H44+IF(A44="星湖科技",I44,0))*M44-K44)/F44*P44)</x:f>
        <x:v>0.0087320439677541</x:v>
      </x:c>
      <x:c r="S44" s="58" t="n">
        <x:f>J44-I44*O44</x:f>
        <x:v>0.06615032645070662</x:v>
      </x:c>
      <x:c r="T44" s="58" t="n">
        <x:f>MAX(0,S44/(Y44-N44)/F44*P44)</x:f>
        <x:v>0.34621108407454</x:v>
      </x:c>
      <x:c r="U44" s="58" t="n">
        <x:f>MIN(Q44,R44,T44)</x:f>
        <x:v>0</x:v>
      </x:c>
      <x:c r="V44" s="58" t="n">
        <x:f>MEDIAN(Q44,R44,T44)</x:f>
        <x:v>0.0087320439677541</x:v>
      </x:c>
      <x:c r="W44" s="58" t="n">
        <x:f>MAX(Q44,R44,T44)</x:f>
        <x:v>0.34621108407454</x:v>
      </x:c>
      <x:c r="X44" s="54" t="n">
        <x:v>-0.7584258502605415</x:v>
      </x:c>
      <x:c r="Y44" s="54" t="n">
        <x:v>0.11</x:v>
      </x:c>
      <x:c r="Z44" s="44" t="str">
        <x:f>IF(X44&gt;=Y44,"PASS","FAIL")</x:f>
        <x:v>FAIL</x:v>
      </x:c>
    </x:row>
    <x:row r="45">
      <x:c r="A45" s="46" t="str">
        <x:v>星湖科技</x:v>
      </x:c>
      <x:c r="B45" s="46" t="str">
        <x:v>Bear</x:v>
      </x:c>
      <x:c r="C45" s="46" t="n">
        <x:v>2035</x:v>
      </x:c>
      <x:c r="D45" s="46" t="str">
        <x:v>CNY</x:v>
      </x:c>
      <x:c r="E45" s="52" t="n">
        <x:v>4.37</x:v>
      </x:c>
      <x:c r="F45" s="52" t="n">
        <x:v>1.6614726</x:v>
      </x:c>
      <x:c r="G45" s="52" t="n">
        <x:v>-0.09101755558952514</x:v>
      </x:c>
      <x:c r="H45" s="52" t="n">
        <x:v>0.04980139596011579</x:v>
      </x:c>
      <x:c r="I45" s="52" t="n">
        <x:v>1.5</x:v>
      </x:c>
      <x:c r="J45" s="52" t="n">
        <x:v>1.4173243867823537</x:v>
      </x:c>
      <x:c r="K45" s="52" t="n">
        <x:v>7.194559980479482</x:v>
      </x:c>
      <x:c r="L45" s="60" t="n">
        <x:v>5.5</x:v>
      </x:c>
      <x:c r="M45" s="60" t="n">
        <x:v>4.5</x:v>
      </x:c>
      <x:c r="N45" s="54" t="n">
        <x:v>-0.005</x:v>
      </x:c>
      <x:c r="O45" s="54" t="n">
        <x:v>0.9</x:v>
      </x:c>
      <x:c r="P45" s="52" t="n">
        <x:v>1</x:v>
      </x:c>
      <x:c r="Q45" s="58" t="n">
        <x:f>MAX(0,G45*L45/F45*P45)</x:f>
        <x:v>0</x:v>
      </x:c>
      <x:c r="R45" s="58" t="n">
        <x:f>MAX(0,((H45+IF(A45="星湖科技",I45,0))*M45-K45)/F45*P45)</x:f>
        <x:v>0</x:v>
      </x:c>
      <x:c r="S45" s="58" t="n">
        <x:f>J45-I45*O45</x:f>
        <x:v>0.06732438678235364</x:v>
      </x:c>
      <x:c r="T45" s="58" t="n">
        <x:f>MAX(0,S45/(Y45-N45)/F45*P45)</x:f>
        <x:v>0.3523557657714825</x:v>
      </x:c>
      <x:c r="U45" s="58" t="n">
        <x:f>MIN(Q45,R45,T45)</x:f>
        <x:v>0</x:v>
      </x:c>
      <x:c r="V45" s="58" t="n">
        <x:f>MEDIAN(Q45,R45,T45)</x:f>
        <x:v>0</x:v>
      </x:c>
      <x:c r="W45" s="58" t="n">
        <x:f>MAX(Q45,R45,T45)</x:f>
        <x:v>0.3523557657714825</x:v>
      </x:c>
      <x:c r="X45" s="54"/>
      <x:c r="Y45" s="54" t="n">
        <x:v>0.11</x:v>
      </x:c>
      <x:c r="Z45" s="44" t="str">
        <x:f>IF(X45&gt;=Y45,"PASS","FAIL")</x:f>
        <x:v>FAIL</x:v>
      </x:c>
    </x:row>
    <x:row r="46">
      <x:c r="A46" s="46" t="str">
        <x:v>星湖科技</x:v>
      </x:c>
      <x:c r="B46" s="46" t="str">
        <x:v>Base</x:v>
      </x:c>
      <x:c r="C46" s="46" t="n">
        <x:v>2026</x:v>
      </x:c>
      <x:c r="D46" s="46" t="str">
        <x:v>CNY</x:v>
      </x:c>
      <x:c r="E46" s="52" t="n">
        <x:v>4.37</x:v>
      </x:c>
      <x:c r="F46" s="52" t="n">
        <x:v>1.6614726</x:v>
      </x:c>
      <x:c r="G46" s="52" t="n">
        <x:v>0.15992686698039732</x:v>
      </x:c>
      <x:c r="H46" s="52" t="n">
        <x:v>0.2926212581078406</x:v>
      </x:c>
      <x:c r="I46" s="52" t="n">
        <x:v>0.95</x:v>
      </x:c>
      <x:c r="J46" s="52" t="n">
        <x:v>0.859525459786495</x:v>
      </x:c>
      <x:c r="K46" s="52" t="n">
        <x:v>6.0512588150935045</x:v>
      </x:c>
      <x:c r="L46" s="60" t="n">
        <x:v>7.5</x:v>
      </x:c>
      <x:c r="M46" s="60" t="n">
        <x:v>5.5</x:v>
      </x:c>
      <x:c r="N46" s="54" t="n">
        <x:v>0.005</x:v>
      </x:c>
      <x:c r="O46" s="54" t="n">
        <x:v>0.8</x:v>
      </x:c>
      <x:c r="P46" s="52" t="n">
        <x:v>1</x:v>
      </x:c>
      <x:c r="Q46" s="58" t="n">
        <x:f>MAX(0,G46*L46/F46*P46)</x:f>
        <x:v>0.7219207240329933</x:v>
      </x:c>
      <x:c r="R46" s="58" t="n">
        <x:f>MAX(0,((H46+IF(A46="星湖科技",I46,0))*M46-K46)/F46*P46)</x:f>
        <x:v>0.4713638398247549</x:v>
      </x:c>
      <x:c r="S46" s="58" t="n">
        <x:f>J46-I46*O46</x:f>
        <x:v>0.09952545978649496</x:v>
      </x:c>
      <x:c r="T46" s="58" t="n">
        <x:f>MAX(0,S46/(Y46-N46)/F46*P46)</x:f>
        <x:v>0.5704948259611038</x:v>
      </x:c>
      <x:c r="U46" s="58" t="n">
        <x:f>MIN(Q46,R46,T46)</x:f>
        <x:v>0.4713638398247549</x:v>
      </x:c>
      <x:c r="V46" s="58" t="n">
        <x:f>MEDIAN(Q46,R46,T46)</x:f>
        <x:v>0.5704948259611038</x:v>
      </x:c>
      <x:c r="W46" s="58" t="n">
        <x:f>MAX(Q46,R46,T46)</x:f>
        <x:v>0.7219207240329933</x:v>
      </x:c>
      <x:c r="X46" s="54"/>
      <x:c r="Y46" s="54" t="n">
        <x:v>0.11</x:v>
      </x:c>
      <x:c r="Z46" s="44" t="str">
        <x:f>IF(X46&gt;=Y46,"PASS","FAIL")</x:f>
        <x:v>FAIL</x:v>
      </x:c>
    </x:row>
    <x:row r="47">
      <x:c r="A47" s="46" t="str">
        <x:v>星湖科技</x:v>
      </x:c>
      <x:c r="B47" s="46" t="str">
        <x:v>Base</x:v>
      </x:c>
      <x:c r="C47" s="46" t="n">
        <x:v>2027</x:v>
      </x:c>
      <x:c r="D47" s="46" t="str">
        <x:v>CNY</x:v>
      </x:c>
      <x:c r="E47" s="52" t="n">
        <x:v>4.37</x:v>
      </x:c>
      <x:c r="F47" s="52" t="n">
        <x:v>1.6614726</x:v>
      </x:c>
      <x:c r="G47" s="52" t="n">
        <x:v>-0.15223894926322523</x:v>
      </x:c>
      <x:c r="H47" s="52" t="n">
        <x:v>-0.06463207889718507</x:v>
      </x:c>
      <x:c r="I47" s="52" t="n">
        <x:v>1.15</x:v>
      </x:c>
      <x:c r="J47" s="52" t="n">
        <x:v>1.0167321754021974</x:v>
      </x:c>
      <x:c r="K47" s="52" t="n">
        <x:v>6.634526639691307</x:v>
      </x:c>
      <x:c r="L47" s="60" t="n">
        <x:v>7.5</x:v>
      </x:c>
      <x:c r="M47" s="60" t="n">
        <x:v>5.5</x:v>
      </x:c>
      <x:c r="N47" s="54" t="n">
        <x:v>0.005</x:v>
      </x:c>
      <x:c r="O47" s="54" t="n">
        <x:v>0.8</x:v>
      </x:c>
      <x:c r="P47" s="52" t="n">
        <x:v>1</x:v>
      </x:c>
      <x:c r="Q47" s="58" t="n">
        <x:f>MAX(0,G47*L47/F47*P47)</x:f>
        <x:v>0</x:v>
      </x:c>
      <x:c r="R47" s="58" t="n">
        <x:f>MAX(0,((H47+IF(A47="星湖科技",I47,0))*M47-K47)/F47*P47)</x:f>
        <x:v>0</x:v>
      </x:c>
      <x:c r="S47" s="58" t="n">
        <x:f>J47-I47*O47</x:f>
        <x:v>0.09673217540219747</x:v>
      </x:c>
      <x:c r="T47" s="58" t="n">
        <x:f>MAX(0,S47/(Y47-N47)/F47*P47)</x:f>
        <x:v>0.5544833019540988</x:v>
      </x:c>
      <x:c r="U47" s="58" t="n">
        <x:f>MIN(Q47,R47,T47)</x:f>
        <x:v>0</x:v>
      </x:c>
      <x:c r="V47" s="58" t="n">
        <x:f>MEDIAN(Q47,R47,T47)</x:f>
        <x:v>0</x:v>
      </x:c>
      <x:c r="W47" s="58" t="n">
        <x:f>MAX(Q47,R47,T47)</x:f>
        <x:v>0.5544833019540988</x:v>
      </x:c>
      <x:c r="X47" s="54"/>
      <x:c r="Y47" s="54" t="n">
        <x:v>0.11</x:v>
      </x:c>
      <x:c r="Z47" s="44" t="str">
        <x:f>IF(X47&gt;=Y47,"PASS","FAIL")</x:f>
        <x:v>FAIL</x:v>
      </x:c>
    </x:row>
    <x:row r="48">
      <x:c r="A48" s="46" t="str">
        <x:v>星湖科技</x:v>
      </x:c>
      <x:c r="B48" s="46" t="str">
        <x:v>Base</x:v>
      </x:c>
      <x:c r="C48" s="46" t="n">
        <x:v>2028</x:v>
      </x:c>
      <x:c r="D48" s="46" t="str">
        <x:v>CNY</x:v>
      </x:c>
      <x:c r="E48" s="52" t="n">
        <x:v>4.37</x:v>
      </x:c>
      <x:c r="F48" s="52" t="n">
        <x:v>1.6614726</x:v>
      </x:c>
      <x:c r="G48" s="52" t="n">
        <x:v>0.3220781187891708</x:v>
      </x:c>
      <x:c r="H48" s="52" t="n">
        <x:v>0.5254687264391563</x:v>
      </x:c>
      <x:c r="I48" s="52" t="n">
        <x:v>1.3</x:v>
      </x:c>
      <x:c r="J48" s="52" t="n">
        <x:v>1.5333750708552532</x:v>
      </x:c>
      <x:c r="K48" s="52" t="n">
        <x:v>6.1011515688360545</x:v>
      </x:c>
      <x:c r="L48" s="60" t="n">
        <x:v>7.5</x:v>
      </x:c>
      <x:c r="M48" s="60" t="n">
        <x:v>5.5</x:v>
      </x:c>
      <x:c r="N48" s="54" t="n">
        <x:v>0.005</x:v>
      </x:c>
      <x:c r="O48" s="54" t="n">
        <x:v>0.8</x:v>
      </x:c>
      <x:c r="P48" s="52" t="n">
        <x:v>1</x:v>
      </x:c>
      <x:c r="Q48" s="58" t="n">
        <x:f>MAX(0,G48*L48/F48*P48)</x:f>
        <x:v>1.4538824720424406</x:v>
      </x:c>
      <x:c r="R48" s="58" t="n">
        <x:f>MAX(0,((H48+IF(A48="星湖科技",I48,0))*M48-K48)/F48*P48)</x:f>
        <x:v>2.3707441378084146</x:v>
      </x:c>
      <x:c r="S48" s="58" t="n">
        <x:f>J48-I48*O48</x:f>
        <x:v>0.4933750708552531</x:v>
      </x:c>
      <x:c r="T48" s="58" t="n">
        <x:f>MAX(0,S48/(Y48-N48)/F48*P48)</x:f>
        <x:v>2.8280997222713506</x:v>
      </x:c>
      <x:c r="U48" s="58" t="n">
        <x:f>MIN(Q48,R48,T48)</x:f>
        <x:v>1.4538824720424406</x:v>
      </x:c>
      <x:c r="V48" s="58" t="n">
        <x:f>MEDIAN(Q48,R48,T48)</x:f>
        <x:v>2.3707441378084146</x:v>
      </x:c>
      <x:c r="W48" s="58" t="n">
        <x:f>MAX(Q48,R48,T48)</x:f>
        <x:v>2.8280997222713506</x:v>
      </x:c>
      <x:c r="X48" s="54" t="n">
        <x:v>-0.2269885764832179</x:v>
      </x:c>
      <x:c r="Y48" s="54" t="n">
        <x:v>0.11</x:v>
      </x:c>
      <x:c r="Z48" s="44" t="str">
        <x:f>IF(X48&gt;=Y48,"PASS","FAIL")</x:f>
        <x:v>FAIL</x:v>
      </x:c>
    </x:row>
    <x:row r="49">
      <x:c r="A49" s="46" t="str">
        <x:v>星湖科技</x:v>
      </x:c>
      <x:c r="B49" s="46" t="str">
        <x:v>Base</x:v>
      </x:c>
      <x:c r="C49" s="46" t="n">
        <x:v>2029</x:v>
      </x:c>
      <x:c r="D49" s="46" t="str">
        <x:v>CNY</x:v>
      </x:c>
      <x:c r="E49" s="52" t="n">
        <x:v>4.37</x:v>
      </x:c>
      <x:c r="F49" s="52" t="n">
        <x:v>1.6614726</x:v>
      </x:c>
      <x:c r="G49" s="52" t="n">
        <x:v>0.37624722155388696</x:v>
      </x:c>
      <x:c r="H49" s="52" t="n">
        <x:v>0.5808611064424369</x:v>
      </x:c>
      <x:c r="I49" s="52" t="n">
        <x:v>1.4</x:v>
      </x:c>
      <x:c r="J49" s="52" t="n">
        <x:v>1.8054900921050296</x:v>
      </x:c>
      <x:c r="K49" s="52" t="n">
        <x:v>5.25670053612561</x:v>
      </x:c>
      <x:c r="L49" s="60" t="n">
        <x:v>7.5</x:v>
      </x:c>
      <x:c r="M49" s="60" t="n">
        <x:v>5.5</x:v>
      </x:c>
      <x:c r="N49" s="54" t="n">
        <x:v>0.005</x:v>
      </x:c>
      <x:c r="O49" s="54" t="n">
        <x:v>0.8</x:v>
      </x:c>
      <x:c r="P49" s="52" t="n">
        <x:v>1</x:v>
      </x:c>
      <x:c r="Q49" s="58" t="n">
        <x:f>MAX(0,G49*L49/F49*P49)</x:f>
        <x:v>1.6984054757533482</x:v>
      </x:c>
      <x:c r="R49" s="58" t="n">
        <x:f>MAX(0,((H49+IF(A49="星湖科技",I49,0))*M49-K49)/F49*P49)</x:f>
        <x:v>3.3933966466300993</x:v>
      </x:c>
      <x:c r="S49" s="58" t="n">
        <x:f>J49-I49*O49</x:f>
        <x:v>0.6854900921050298</x:v>
      </x:c>
      <x:c r="T49" s="58" t="n">
        <x:f>MAX(0,S49/(Y49-N49)/F49*P49)</x:f>
        <x:v>3.9293317672930326</x:v>
      </x:c>
      <x:c r="U49" s="58" t="n">
        <x:f>MIN(Q49,R49,T49)</x:f>
        <x:v>1.6984054757533482</x:v>
      </x:c>
      <x:c r="V49" s="58" t="n">
        <x:f>MEDIAN(Q49,R49,T49)</x:f>
        <x:v>3.3933966466300993</x:v>
      </x:c>
      <x:c r="W49" s="58" t="n">
        <x:f>MAX(Q49,R49,T49)</x:f>
        <x:v>3.9293317672930326</x:v>
      </x:c>
      <x:c r="X49" s="54" t="n">
        <x:v>-0.06467786163239</x:v>
      </x:c>
      <x:c r="Y49" s="54" t="n">
        <x:v>0.11</x:v>
      </x:c>
      <x:c r="Z49" s="44" t="str">
        <x:f>IF(X49&gt;=Y49,"PASS","FAIL")</x:f>
        <x:v>FAIL</x:v>
      </x:c>
    </x:row>
    <x:row r="50">
      <x:c r="A50" s="46" t="str">
        <x:v>星湖科技</x:v>
      </x:c>
      <x:c r="B50" s="46" t="str">
        <x:v>Base</x:v>
      </x:c>
      <x:c r="C50" s="46" t="n">
        <x:v>2030</x:v>
      </x:c>
      <x:c r="D50" s="46" t="str">
        <x:v>CNY</x:v>
      </x:c>
      <x:c r="E50" s="52" t="n">
        <x:v>4.37</x:v>
      </x:c>
      <x:c r="F50" s="52" t="n">
        <x:v>1.6614726</x:v>
      </x:c>
      <x:c r="G50" s="52" t="n">
        <x:v>0.8310726085173814</x:v>
      </x:c>
      <x:c r="H50" s="52" t="n">
        <x:v>1.11863719184127</x:v>
      </x:c>
      <x:c r="I50" s="52" t="n">
        <x:v>1.45</x:v>
      </x:c>
      <x:c r="J50" s="52" t="n">
        <x:v>2.190241768626745</x:v>
      </x:c>
      <x:c r="K50" s="52" t="n">
        <x:v>4.054582378275809</x:v>
      </x:c>
      <x:c r="L50" s="60" t="n">
        <x:v>7.5</x:v>
      </x:c>
      <x:c r="M50" s="60" t="n">
        <x:v>5.5</x:v>
      </x:c>
      <x:c r="N50" s="54" t="n">
        <x:v>0.005</x:v>
      </x:c>
      <x:c r="O50" s="54" t="n">
        <x:v>0.8</x:v>
      </x:c>
      <x:c r="P50" s="52" t="n">
        <x:v>1</x:v>
      </x:c>
      <x:c r="Q50" s="58" t="n">
        <x:f>MAX(0,G50*L50/F50*P50)</x:f>
        <x:v>3.7515181194564153</x:v>
      </x:c>
      <x:c r="R50" s="58" t="n">
        <x:f>MAX(0,((H50+IF(A50="星湖科技",I50,0))*M50-K50)/F50*P50)</x:f>
        <x:v>6.062647182295499</x:v>
      </x:c>
      <x:c r="S50" s="58" t="n">
        <x:f>J50-I50*O50</x:f>
        <x:v>1.0302417686267449</x:v>
      </x:c>
      <x:c r="T50" s="58" t="n">
        <x:f>MAX(0,S50/(Y50-N50)/F50*P50)</x:f>
        <x:v>5.905499957010282</x:v>
      </x:c>
      <x:c r="U50" s="58" t="n">
        <x:f>MIN(Q50,R50,T50)</x:f>
        <x:v>3.7515181194564153</x:v>
      </x:c>
      <x:c r="V50" s="58" t="n">
        <x:f>MEDIAN(Q50,R50,T50)</x:f>
        <x:v>5.905499957010282</x:v>
      </x:c>
      <x:c r="W50" s="58" t="n">
        <x:f>MAX(Q50,R50,T50)</x:f>
        <x:v>6.062647182295499</x:v>
      </x:c>
      <x:c r="X50" s="54" t="n">
        <x:v>0.08050574915980171</x:v>
      </x:c>
      <x:c r="Y50" s="54" t="n">
        <x:v>0.11</x:v>
      </x:c>
      <x:c r="Z50" s="44" t="str">
        <x:f>IF(X50&gt;=Y50,"PASS","FAIL")</x:f>
        <x:v>FAIL</x:v>
      </x:c>
    </x:row>
    <x:row r="51">
      <x:c r="A51" s="46" t="str">
        <x:v>星湖科技</x:v>
      </x:c>
      <x:c r="B51" s="46" t="str">
        <x:v>Base</x:v>
      </x:c>
      <x:c r="C51" s="46" t="n">
        <x:v>2035</x:v>
      </x:c>
      <x:c r="D51" s="46" t="str">
        <x:v>CNY</x:v>
      </x:c>
      <x:c r="E51" s="52" t="n">
        <x:v>4.37</x:v>
      </x:c>
      <x:c r="F51" s="52" t="n">
        <x:v>1.6614726</x:v>
      </x:c>
      <x:c r="G51" s="52" t="n">
        <x:v>1.1088714140683473</x:v>
      </x:c>
      <x:c r="H51" s="52" t="n">
        <x:v>1.3811640475054516</x:v>
      </x:c>
      <x:c r="I51" s="52" t="n">
        <x:v>1.4866143170357804</x:v>
      </x:c>
      <x:c r="J51" s="52" t="n">
        <x:v>2.586896402450487</x:v>
      </x:c>
      <x:c r="K51" s="52" t="n">
        <x:v>0.721965607671083</x:v>
      </x:c>
      <x:c r="L51" s="60" t="n">
        <x:v>7.5</x:v>
      </x:c>
      <x:c r="M51" s="60" t="n">
        <x:v>5.5</x:v>
      </x:c>
      <x:c r="N51" s="54" t="n">
        <x:v>0.005</x:v>
      </x:c>
      <x:c r="O51" s="54" t="n">
        <x:v>0.8</x:v>
      </x:c>
      <x:c r="P51" s="52" t="n">
        <x:v>1</x:v>
      </x:c>
      <x:c r="Q51" s="58" t="n">
        <x:f>MAX(0,G51*L51/F51*P51)</x:f>
        <x:v>5.005520768451196</x:v>
      </x:c>
      <x:c r="R51" s="58" t="n">
        <x:f>MAX(0,((H51+IF(A51="星湖科技",I51,0))*M51-K51)/F51*P51)</x:f>
        <x:v>9.058720196352137</x:v>
      </x:c>
      <x:c r="S51" s="58" t="n">
        <x:f>J51-I51*O51</x:f>
        <x:v>1.3976049488218627</x:v>
      </x:c>
      <x:c r="T51" s="58" t="n">
        <x:f>MAX(0,S51/(Y51-N51)/F51*P51)</x:f>
        <x:v>8.011280668795248</x:v>
      </x:c>
      <x:c r="U51" s="58" t="n">
        <x:f>MIN(Q51,R51,T51)</x:f>
        <x:v>5.005520768451196</x:v>
      </x:c>
      <x:c r="V51" s="58" t="n">
        <x:f>MEDIAN(Q51,R51,T51)</x:f>
        <x:v>8.011280668795248</x:v>
      </x:c>
      <x:c r="W51" s="58" t="n">
        <x:f>MAX(Q51,R51,T51)</x:f>
        <x:v>9.058720196352137</x:v>
      </x:c>
      <x:c r="X51" s="54" t="n">
        <x:v>0.0939781281418754</x:v>
      </x:c>
      <x:c r="Y51" s="54" t="n">
        <x:v>0.11</x:v>
      </x:c>
      <x:c r="Z51" s="44" t="str">
        <x:f>IF(X51&gt;=Y51,"PASS","FAIL")</x:f>
        <x:v>FAIL</x:v>
      </x:c>
    </x:row>
    <x:row r="52">
      <x:c r="A52" s="46" t="str">
        <x:v>星湖科技</x:v>
      </x:c>
      <x:c r="B52" s="46" t="str">
        <x:v>Bull</x:v>
      </x:c>
      <x:c r="C52" s="46" t="n">
        <x:v>2026</x:v>
      </x:c>
      <x:c r="D52" s="46" t="str">
        <x:v>CNY</x:v>
      </x:c>
      <x:c r="E52" s="52" t="n">
        <x:v>4.37</x:v>
      </x:c>
      <x:c r="F52" s="52" t="n">
        <x:v>1.6614726</x:v>
      </x:c>
      <x:c r="G52" s="52" t="n">
        <x:v>0.4047199682572078</x:v>
      </x:c>
      <x:c r="H52" s="52" t="n">
        <x:v>0.5754440637348374</x:v>
      </x:c>
      <x:c r="I52" s="52" t="n">
        <x:v>0.9</x:v>
      </x:c>
      <x:c r="J52" s="52" t="n">
        <x:v>1.167206957398227</x:v>
      </x:c>
      <x:c r="K52" s="52" t="n">
        <x:v>5.543577317481772</x:v>
      </x:c>
      <x:c r="L52" s="60" t="n">
        <x:v>9.5</x:v>
      </x:c>
      <x:c r="M52" s="60" t="n">
        <x:v>6</x:v>
      </x:c>
      <x:c r="N52" s="54" t="n">
        <x:v>0.015</x:v>
      </x:c>
      <x:c r="O52" s="54" t="n">
        <x:v>0.75</x:v>
      </x:c>
      <x:c r="P52" s="52" t="n">
        <x:v>1</x:v>
      </x:c>
      <x:c r="Q52" s="58" t="n">
        <x:f>MAX(0,G52*L52/F52*P52)</x:f>
        <x:v>2.3141156215537193</x:v>
      </x:c>
      <x:c r="R52" s="58" t="n">
        <x:f>MAX(0,((H52+IF(A52="星湖科技",I52,0))*M52-K52)/F52*P52)</x:f>
        <x:v>1.991659125120241</x:v>
      </x:c>
      <x:c r="S52" s="58" t="n">
        <x:f>J52-I52*O52</x:f>
        <x:v>0.49220695739822706</x:v>
      </x:c>
      <x:c r="T52" s="58" t="n">
        <x:f>MAX(0,S52/(Y52-N52)/F52*P52)</x:f>
        <x:v>3.118393807607636</x:v>
      </x:c>
      <x:c r="U52" s="58" t="n">
        <x:f>MIN(Q52,R52,T52)</x:f>
        <x:v>1.991659125120241</x:v>
      </x:c>
      <x:c r="V52" s="58" t="n">
        <x:f>MEDIAN(Q52,R52,T52)</x:f>
        <x:v>2.3141156215537193</x:v>
      </x:c>
      <x:c r="W52" s="58" t="n">
        <x:f>MAX(Q52,R52,T52)</x:f>
        <x:v>3.118393807607636</x:v>
      </x:c>
      <x:c r="X52" s="54" t="n">
        <x:v>-0.8184459124431487</x:v>
      </x:c>
      <x:c r="Y52" s="54" t="n">
        <x:v>0.11</x:v>
      </x:c>
      <x:c r="Z52" s="44" t="str">
        <x:f>IF(X52&gt;=Y52,"PASS","FAIL")</x:f>
        <x:v>FAIL</x:v>
      </x:c>
    </x:row>
    <x:row r="53">
      <x:c r="A53" s="46" t="str">
        <x:v>星湖科技</x:v>
      </x:c>
      <x:c r="B53" s="46" t="str">
        <x:v>Bull</x:v>
      </x:c>
      <x:c r="C53" s="46" t="n">
        <x:v>2027</x:v>
      </x:c>
      <x:c r="D53" s="46" t="str">
        <x:v>CNY</x:v>
      </x:c>
      <x:c r="E53" s="52" t="n">
        <x:v>4.37</x:v>
      </x:c>
      <x:c r="F53" s="52" t="n">
        <x:v>1.6614726</x:v>
      </x:c>
      <x:c r="G53" s="52" t="n">
        <x:v>0.5923180160924486</x:v>
      </x:c>
      <x:c r="H53" s="52" t="n">
        <x:v>0.8134205556814775</x:v>
      </x:c>
      <x:c r="I53" s="52" t="n">
        <x:v>1.1</x:v>
      </x:c>
      <x:c r="J53" s="52" t="n">
        <x:v>1.70483337575564</x:v>
      </x:c>
      <x:c r="K53" s="52" t="n">
        <x:v>5.238743941726133</x:v>
      </x:c>
      <x:c r="L53" s="60" t="n">
        <x:v>9.5</x:v>
      </x:c>
      <x:c r="M53" s="60" t="n">
        <x:v>6</x:v>
      </x:c>
      <x:c r="N53" s="54" t="n">
        <x:v>0.015</x:v>
      </x:c>
      <x:c r="O53" s="54" t="n">
        <x:v>0.75</x:v>
      </x:c>
      <x:c r="P53" s="52" t="n">
        <x:v>1</x:v>
      </x:c>
      <x:c r="Q53" s="58" t="n">
        <x:f>MAX(0,G53*L53/F53*P53)</x:f>
        <x:v>3.3867673489639625</x:v>
      </x:c>
      <x:c r="R53" s="58" t="n">
        <x:f>MAX(0,((H53+IF(A53="星湖科技",I53,0))*M53-K53)/F53*P53)</x:f>
        <x:v>3.75677540054692</x:v>
      </x:c>
      <x:c r="S53" s="58" t="n">
        <x:f>J53-I53*O53</x:f>
        <x:v>0.8798333757556399</x:v>
      </x:c>
      <x:c r="T53" s="58" t="n">
        <x:f>MAX(0,S53/(Y53-N53)/F53*P53)</x:f>
        <x:v>5.574214076911365</x:v>
      </x:c>
      <x:c r="U53" s="58" t="n">
        <x:f>MIN(Q53,R53,T53)</x:f>
        <x:v>3.3867673489639625</x:v>
      </x:c>
      <x:c r="V53" s="58" t="n">
        <x:f>MEDIAN(Q53,R53,T53)</x:f>
        <x:v>3.75677540054692</x:v>
      </x:c>
      <x:c r="W53" s="58" t="n">
        <x:f>MAX(Q53,R53,T53)</x:f>
        <x:v>5.574214076911365</x:v>
      </x:c>
      <x:c r="X53" s="54" t="n">
        <x:v>-0.10430664703229929</x:v>
      </x:c>
      <x:c r="Y53" s="54" t="n">
        <x:v>0.11</x:v>
      </x:c>
      <x:c r="Z53" s="44" t="str">
        <x:f>IF(X53&gt;=Y53,"PASS","FAIL")</x:f>
        <x:v>FAIL</x:v>
      </x:c>
    </x:row>
    <x:row r="54">
      <x:c r="A54" s="46" t="str">
        <x:v>星湖科技</x:v>
      </x:c>
      <x:c r="B54" s="46" t="str">
        <x:v>Bull</x:v>
      </x:c>
      <x:c r="C54" s="46" t="n">
        <x:v>2028</x:v>
      </x:c>
      <x:c r="D54" s="46" t="str">
        <x:v>CNY</x:v>
      </x:c>
      <x:c r="E54" s="52" t="n">
        <x:v>4.37</x:v>
      </x:c>
      <x:c r="F54" s="52" t="n">
        <x:v>1.6614726</x:v>
      </x:c>
      <x:c r="G54" s="52" t="n">
        <x:v>1.597599630889836</x:v>
      </x:c>
      <x:c r="H54" s="52" t="n">
        <x:v>2.019116223348463</x:v>
      </x:c>
      <x:c r="I54" s="52" t="n">
        <x:v>1.25</x:v>
      </x:c>
      <x:c r="J54" s="52" t="n">
        <x:v>2.7693505271474415</x:v>
      </x:c>
      <x:c r="K54" s="52" t="n">
        <x:v>3.6132601151832033</x:v>
      </x:c>
      <x:c r="L54" s="60" t="n">
        <x:v>9.5</x:v>
      </x:c>
      <x:c r="M54" s="60" t="n">
        <x:v>6</x:v>
      </x:c>
      <x:c r="N54" s="54" t="n">
        <x:v>0.015</x:v>
      </x:c>
      <x:c r="O54" s="54" t="n">
        <x:v>0.75</x:v>
      </x:c>
      <x:c r="P54" s="52" t="n">
        <x:v>1</x:v>
      </x:c>
      <x:c r="Q54" s="58" t="n">
        <x:f>MAX(0,G54*L54/F54*P54)</x:f>
        <x:v>9.134785908268029</x:v>
      </x:c>
      <x:c r="R54" s="58" t="n">
        <x:f>MAX(0,((H54+IF(A54="星湖科技",I54,0))*M54-K54)/F54*P54)</x:f>
        <x:v>9.630876383340643</x:v>
      </x:c>
      <x:c r="S54" s="58" t="n">
        <x:f>J54-I54*O54</x:f>
        <x:v>1.8318505271474415</x:v>
      </x:c>
      <x:c r="T54" s="58" t="n">
        <x:f>MAX(0,S54/(Y54-N54)/F54*P54)</x:f>
        <x:v>11.605750903065031</x:v>
      </x:c>
      <x:c r="U54" s="58" t="n">
        <x:f>MIN(Q54,R54,T54)</x:f>
        <x:v>9.134785908268029</x:v>
      </x:c>
      <x:c r="V54" s="58" t="n">
        <x:f>MEDIAN(Q54,R54,T54)</x:f>
        <x:v>9.630876383340643</x:v>
      </x:c>
      <x:c r="W54" s="58" t="n">
        <x:f>MAX(Q54,R54,T54)</x:f>
        <x:v>11.605750903065031</x:v>
      </x:c>
      <x:c r="X54" s="54" t="n">
        <x:v>0.4052579978600624</x:v>
      </x:c>
      <x:c r="Y54" s="54" t="n">
        <x:v>0.11</x:v>
      </x:c>
      <x:c r="Z54" s="44" t="str">
        <x:f>IF(X54&gt;=Y54,"PASS","FAIL")</x:f>
        <x:v>PASS</x:v>
      </x:c>
    </x:row>
    <x:row r="55">
      <x:c r="A55" s="46" t="str">
        <x:v>星湖科技</x:v>
      </x:c>
      <x:c r="B55" s="46" t="str">
        <x:v>Bull</x:v>
      </x:c>
      <x:c r="C55" s="46" t="n">
        <x:v>2029</x:v>
      </x:c>
      <x:c r="D55" s="46" t="str">
        <x:v>CNY</x:v>
      </x:c>
      <x:c r="E55" s="52" t="n">
        <x:v>4.37</x:v>
      </x:c>
      <x:c r="F55" s="52" t="n">
        <x:v>1.6614726</x:v>
      </x:c>
      <x:c r="G55" s="52" t="n">
        <x:v>2.131823217992894</x:v>
      </x:c>
      <x:c r="H55" s="52" t="n">
        <x:v>2.6335003904984715</x:v>
      </x:c>
      <x:c r="I55" s="52" t="n">
        <x:v>1.35</x:v>
      </x:c>
      <x:c r="J55" s="52" t="n">
        <x:v>3.3892815784116004</x:v>
      </x:c>
      <x:c r="K55" s="52" t="n">
        <x:v>1.8825383153055046</x:v>
      </x:c>
      <x:c r="L55" s="60" t="n">
        <x:v>9.5</x:v>
      </x:c>
      <x:c r="M55" s="60" t="n">
        <x:v>6</x:v>
      </x:c>
      <x:c r="N55" s="54" t="n">
        <x:v>0.015</x:v>
      </x:c>
      <x:c r="O55" s="54" t="n">
        <x:v>0.75</x:v>
      </x:c>
      <x:c r="P55" s="52" t="n">
        <x:v>1</x:v>
      </x:c>
      <x:c r="Q55" s="58" t="n">
        <x:f>MAX(0,G55*L55/F55*P55)</x:f>
        <x:v>12.189379813385122</x:v>
      </x:c>
      <x:c r="R55" s="58" t="n">
        <x:f>MAX(0,((H55+IF(A55="星湖科技",I55,0))*M55-K55)/F55*P55)</x:f>
        <x:v>13.252378659560998</x:v>
      </x:c>
      <x:c r="S55" s="58" t="n">
        <x:f>J55-I55*O55</x:f>
        <x:v>2.3767815784116</x:v>
      </x:c>
      <x:c r="T55" s="58" t="n">
        <x:f>MAX(0,S55/(Y55-N55)/F55*P55)</x:f>
        <x:v>15.05817998862227</x:v>
      </x:c>
      <x:c r="U55" s="58" t="n">
        <x:f>MIN(Q55,R55,T55)</x:f>
        <x:v>12.189379813385122</x:v>
      </x:c>
      <x:c r="V55" s="58" t="n">
        <x:f>MEDIAN(Q55,R55,T55)</x:f>
        <x:v>13.252378659560998</x:v>
      </x:c>
      <x:c r="W55" s="58" t="n">
        <x:f>MAX(Q55,R55,T55)</x:f>
        <x:v>15.05817998862227</x:v>
      </x:c>
      <x:c r="X55" s="54" t="n">
        <x:v>0.4175071737863253</x:v>
      </x:c>
      <x:c r="Y55" s="54" t="n">
        <x:v>0.11</x:v>
      </x:c>
      <x:c r="Z55" s="44" t="str">
        <x:f>IF(X55&gt;=Y55,"PASS","FAIL")</x:f>
        <x:v>PASS</x:v>
      </x:c>
    </x:row>
    <x:row r="56">
      <x:c r="A56" s="46" t="str">
        <x:v>星湖科技</x:v>
      </x:c>
      <x:c r="B56" s="46" t="str">
        <x:v>Bull</x:v>
      </x:c>
      <x:c r="C56" s="46" t="n">
        <x:v>2030</x:v>
      </x:c>
      <x:c r="D56" s="46" t="str">
        <x:v>CNY</x:v>
      </x:c>
      <x:c r="E56" s="52" t="n">
        <x:v>4.37</x:v>
      </x:c>
      <x:c r="F56" s="52" t="n">
        <x:v>1.6614726</x:v>
      </x:c>
      <x:c r="G56" s="52" t="n">
        <x:v>2.7752075286397027</x:v>
      </x:c>
      <x:c r="H56" s="52" t="n">
        <x:v>3.3775092181570683</x:v>
      </x:c>
      <x:c r="I56" s="52" t="n">
        <x:v>1.4</x:v>
      </x:c>
      <x:c r="J56" s="52" t="n">
        <x:v>3.9494737839308036</x:v>
      </x:c>
      <x:c r="K56" s="52" t="n">
        <x:v>-0.08784153782956264</x:v>
      </x:c>
      <x:c r="L56" s="60" t="n">
        <x:v>9.5</x:v>
      </x:c>
      <x:c r="M56" s="60" t="n">
        <x:v>6</x:v>
      </x:c>
      <x:c r="N56" s="54" t="n">
        <x:v>0.015</x:v>
      </x:c>
      <x:c r="O56" s="54" t="n">
        <x:v>0.75</x:v>
      </x:c>
      <x:c r="P56" s="52" t="n">
        <x:v>1</x:v>
      </x:c>
      <x:c r="Q56" s="58" t="n">
        <x:f>MAX(0,G56*L56/F56*P56)</x:f>
        <x:v>15.868135003897853</x:v>
      </x:c>
      <x:c r="R56" s="58" t="n">
        <x:f>MAX(0,((H56+IF(A56="星湖科技",I56,0))*M56-K56)/F56*P56)</x:f>
        <x:v>17.305670190872824</x:v>
      </x:c>
      <x:c r="S56" s="58" t="n">
        <x:f>J56-I56*O56</x:f>
        <x:v>2.899473783930804</x:v>
      </x:c>
      <x:c r="T56" s="58" t="n">
        <x:f>MAX(0,S56/(Y56-N56)/F56*P56)</x:f>
        <x:v>18.369714115632018</x:v>
      </x:c>
      <x:c r="U56" s="58" t="n">
        <x:f>MIN(Q56,R56,T56)</x:f>
        <x:v>15.868135003897853</x:v>
      </x:c>
      <x:c r="V56" s="58" t="n">
        <x:f>MEDIAN(Q56,R56,T56)</x:f>
        <x:v>17.305670190872824</x:v>
      </x:c>
      <x:c r="W56" s="58" t="n">
        <x:f>MAX(Q56,R56,T56)</x:f>
        <x:v>18.369714115632018</x:v>
      </x:c>
      <x:c r="X56" s="54" t="n">
        <x:v>0.4080505978747897</x:v>
      </x:c>
      <x:c r="Y56" s="54" t="n">
        <x:v>0.11</x:v>
      </x:c>
      <x:c r="Z56" s="44" t="str">
        <x:f>IF(X56&gt;=Y56,"PASS","FAIL")</x:f>
        <x:v>PASS</x:v>
      </x:c>
    </x:row>
    <x:row r="57">
      <x:c r="A57" s="46" t="str">
        <x:v>星湖科技</x:v>
      </x:c>
      <x:c r="B57" s="46" t="str">
        <x:v>Bull</x:v>
      </x:c>
      <x:c r="C57" s="46" t="n">
        <x:v>2035</x:v>
      </x:c>
      <x:c r="D57" s="46" t="str">
        <x:v>CNY</x:v>
      </x:c>
      <x:c r="E57" s="52" t="n">
        <x:v>4.37</x:v>
      </x:c>
      <x:c r="F57" s="52" t="n">
        <x:v>1.6614726</x:v>
      </x:c>
      <x:c r="G57" s="52" t="n">
        <x:v>2.033559334254639</x:v>
      </x:c>
      <x:c r="H57" s="52" t="n">
        <x:v>2.450071487053782</x:v>
      </x:c>
      <x:c r="I57" s="52" t="n">
        <x:v>1.5081976054381243</x:v>
      </x:c>
      <x:c r="J57" s="52" t="n">
        <x:v>3.512722260391773</x:v>
      </x:c>
      <x:c r="K57" s="52" t="n">
        <x:v>-5.303537221339242</x:v>
      </x:c>
      <x:c r="L57" s="60" t="n">
        <x:v>9.5</x:v>
      </x:c>
      <x:c r="M57" s="60" t="n">
        <x:v>6</x:v>
      </x:c>
      <x:c r="N57" s="54" t="n">
        <x:v>0.015</x:v>
      </x:c>
      <x:c r="O57" s="54" t="n">
        <x:v>0.75</x:v>
      </x:c>
      <x:c r="P57" s="52" t="n">
        <x:v>1</x:v>
      </x:c>
      <x:c r="Q57" s="58" t="n">
        <x:f>MAX(0,G57*L57/F57*P57)</x:f>
        <x:v>11.62752468829102</x:v>
      </x:c>
      <x:c r="R57" s="58" t="n">
        <x:f>MAX(0,((H57+IF(A57="星湖科技",I57,0))*M57-K57)/F57*P57)</x:f>
        <x:v>17.486386339618647</x:v>
      </x:c>
      <x:c r="S57" s="58" t="n">
        <x:f>J57-I57*O57</x:f>
        <x:v>2.38157405631318</x:v>
      </x:c>
      <x:c r="T57" s="58" t="n">
        <x:f>MAX(0,S57/(Y57-N57)/F57*P57)</x:f>
        <x:v>15.088542894279637</x:v>
      </x:c>
      <x:c r="U57" s="58" t="n">
        <x:f>MIN(Q57,R57,T57)</x:f>
        <x:v>11.62752468829102</x:v>
      </x:c>
      <x:c r="V57" s="58" t="n">
        <x:f>MEDIAN(Q57,R57,T57)</x:f>
        <x:v>15.088542894279637</x:v>
      </x:c>
      <x:c r="W57" s="58" t="n">
        <x:f>MAX(Q57,R57,T57)</x:f>
        <x:v>17.486386339618647</x:v>
      </x:c>
      <x:c r="X57" s="54" t="n">
        <x:v>0.21906285773970918</x:v>
      </x:c>
      <x:c r="Y57" s="54" t="n">
        <x:v>0.11</x:v>
      </x:c>
      <x:c r="Z57" s="44" t="str">
        <x:f>IF(X57&gt;=Y57,"PASS","FAIL")</x:f>
        <x:v>PASS</x:v>
      </x:c>
    </x:row>
  </x:sheetData>
  <x:mergeCells>
    <x:mergeCell ref="A1:Z1"/>
  </x:mergeCells>
  <x:conditionalFormatting sqref="Z4:Z57">
    <x:cfRule type="expression" dxfId="4" priority="1">
      <x:formula>Z4="PASS"</x:formula>
    </x:cfRule>
    <x:cfRule type="expression" dxfId="5" priority="2">
      <x:formula>Z4="FAIL"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38" hidden="0" customWidth="1"/>
  </x:cols>
  <x:sheetData>
    <x:row r="1" ht="28" customHeight="1">
      <x:c r="A1" s="5" t="str">
        <x:v>历史资本配置（2021–2025）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64"/>
      <x:c r="M1" s="64"/>
      <x:c r="N1" s="64"/>
      <x:c r="O1" s="64"/>
      <x:c r="P1" s="64"/>
      <x:c r="Q1" s="64"/>
      <x:c r="R1" s="64"/>
      <x:c r="S1" s="64"/>
      <x:c r="T1" s="64"/>
      <x:c r="U1" s="64"/>
      <x:c r="V1" s="64"/>
      <x:c r="W1" s="64"/>
      <x:c r="X1" s="64"/>
      <x:c r="Y1" s="64"/>
      <x:c r="Z1" s="64"/>
    </x:row>
    <x:row r="3">
      <x:c r="A3" s="14" t="str">
        <x:v>Company</x:v>
      </x:c>
      <x:c r="B3" s="14" t="str">
        <x:v>Year</x:v>
      </x:c>
      <x:c r="C3" s="14" t="str">
        <x:v>CFO(RMB bn)</x:v>
      </x:c>
      <x:c r="D3" s="14" t="str">
        <x:v>Capex(RMB bn)</x:v>
      </x:c>
      <x:c r="E3" s="14" t="str">
        <x:v>FCF(RMB bn)</x:v>
      </x:c>
      <x:c r="F3" s="14" t="str">
        <x:v>Dividend(RMB bn)</x:v>
      </x:c>
      <x:c r="G3" s="14" t="str">
        <x:v>Buyback(RMB bn)</x:v>
      </x:c>
      <x:c r="H3" s="14" t="str">
        <x:v>Dividend Payout</x:v>
      </x:c>
      <x:c r="I3" s="14" t="str">
        <x:v>Capex/CFO</x:v>
      </x:c>
      <x:c r="J3" s="14" t="str">
        <x:v>Shareholder Return Cash</x:v>
      </x:c>
      <x:c r="K3" s="14" t="str">
        <x:v>Interpretation</x:v>
      </x:c>
    </x:row>
    <x:row r="4">
      <x:c r="A4" s="46" t="str">
        <x:v>阜丰集团</x:v>
      </x:c>
      <x:c r="B4" s="46" t="n">
        <x:v>2021</x:v>
      </x:c>
      <x:c r="C4" s="52" t="n">
        <x:v>2.7744299999999997</x:v>
      </x:c>
      <x:c r="D4" s="52" t="n">
        <x:v>0.49790300000000004</x:v>
      </x:c>
      <x:c r="E4" s="58" t="n">
        <x:f>IFERROR(C4-D4,"")</x:f>
        <x:v>2.2765269999999997</x:v>
      </x:c>
      <x:c r="F4" s="52" t="n">
        <x:v>0.292653</x:v>
      </x:c>
      <x:c r="G4" s="52" t="n">
        <x:v>0</x:v>
      </x:c>
      <x:c r="H4" s="54" t="n">
        <x:v>0.22852089580209894</x:v>
      </x:c>
      <x:c r="I4" s="50" t="n">
        <x:f>IFERROR(D4/C4,"")</x:f>
        <x:v>0.17946136683931477</x:v>
      </x:c>
      <x:c r="J4" s="58" t="n">
        <x:f>SUM(F4:G4)</x:f>
        <x:v>0.292653</x:v>
      </x:c>
      <x:c r="K4" s="20" t="str"/>
    </x:row>
    <x:row r="5">
      <x:c r="A5" s="46" t="str">
        <x:v>阜丰集团</x:v>
      </x:c>
      <x:c r="B5" s="46" t="n">
        <x:v>2022</x:v>
      </x:c>
      <x:c r="C5" s="52" t="n">
        <x:v>3.6001019999999997</x:v>
      </x:c>
      <x:c r="D5" s="52" t="n">
        <x:v>0.988121</x:v>
      </x:c>
      <x:c r="E5" s="58" t="n">
        <x:f>IFERROR(C5-D5,"")</x:f>
        <x:v>2.6119809999999997</x:v>
      </x:c>
      <x:c r="F5" s="52" t="n">
        <x:v>1.079216</x:v>
      </x:c>
      <x:c r="G5" s="52" t="n">
        <x:v>0</x:v>
      </x:c>
      <x:c r="H5" s="54" t="n">
        <x:v>0.2795115768187019</x:v>
      </x:c>
      <x:c r="I5" s="50" t="n">
        <x:f>IFERROR(D5/C5,"")</x:f>
        <x:v>0.27447027889765346</x:v>
      </x:c>
      <x:c r="J5" s="58" t="n">
        <x:f>SUM(F5:G5)</x:f>
        <x:v>1.079216</x:v>
      </x:c>
      <x:c r="K5" s="20" t="str"/>
    </x:row>
    <x:row r="6">
      <x:c r="A6" s="46" t="str">
        <x:v>阜丰集团</x:v>
      </x:c>
      <x:c r="B6" s="46" t="n">
        <x:v>2023</x:v>
      </x:c>
      <x:c r="C6" s="52" t="n">
        <x:v>1.704877</x:v>
      </x:c>
      <x:c r="D6" s="52" t="n">
        <x:v>2.16127</x:v>
      </x:c>
      <x:c r="E6" s="58" t="n">
        <x:f>IFERROR(C6-D6,"")</x:f>
        <x:v>-0.45639300000000005</x:v>
      </x:c>
      <x:c r="F6" s="52" t="n">
        <x:v>1.284246</x:v>
      </x:c>
      <x:c r="G6" s="52" t="n">
        <x:v>0.044241</x:v>
      </x:c>
      <x:c r="H6" s="54" t="n">
        <x:v>0.40845908113038804</x:v>
      </x:c>
      <x:c r="I6" s="50" t="n">
        <x:f>IFERROR(D6/C6,"")</x:f>
        <x:v>1.2676984908588713</x:v>
      </x:c>
      <x:c r="J6" s="58" t="n">
        <x:f>SUM(F6:G6)</x:f>
        <x:v>1.328487</x:v>
      </x:c>
      <x:c r="K6" s="20" t="str"/>
    </x:row>
    <x:row r="7">
      <x:c r="A7" s="46" t="str">
        <x:v>阜丰集团</x:v>
      </x:c>
      <x:c r="B7" s="46" t="n">
        <x:v>2024</x:v>
      </x:c>
      <x:c r="C7" s="52" t="n">
        <x:v>2.955298</x:v>
      </x:c>
      <x:c r="D7" s="52" t="n">
        <x:v>1.192616</x:v>
      </x:c>
      <x:c r="E7" s="58" t="n">
        <x:f>IFERROR(C7-D7,"")</x:f>
        <x:v>1.762682</x:v>
      </x:c>
      <x:c r="F7" s="52" t="n">
        <x:v>1.218764</x:v>
      </x:c>
      <x:c r="G7" s="52" t="n">
        <x:v>0.074822</x:v>
      </x:c>
      <x:c r="H7" s="54" t="n">
        <x:v>0.5270595195261686</x:v>
      </x:c>
      <x:c r="I7" s="50" t="n">
        <x:f>IFERROR(D7/C7,"")</x:f>
        <x:v>0.4035518583912688</x:v>
      </x:c>
      <x:c r="J7" s="58" t="n">
        <x:f>SUM(F7:G7)</x:f>
        <x:v>1.293586</x:v>
      </x:c>
      <x:c r="K7" s="20" t="str"/>
    </x:row>
    <x:row r="8">
      <x:c r="A8" s="46" t="str">
        <x:v>阜丰集团</x:v>
      </x:c>
      <x:c r="B8" s="46" t="n">
        <x:v>2025</x:v>
      </x:c>
      <x:c r="C8" s="52" t="n">
        <x:v>2.911344</x:v>
      </x:c>
      <x:c r="D8" s="52" t="n">
        <x:v>2.670618</x:v>
      </x:c>
      <x:c r="E8" s="58" t="n">
        <x:f>IFERROR(C8-D8,"")</x:f>
        <x:v>0.240726</x:v>
      </x:c>
      <x:c r="F8" s="52" t="n">
        <x:v>1.341937</x:v>
      </x:c>
      <x:c r="G8" s="52" t="n">
        <x:v>0</x:v>
      </x:c>
      <x:c r="H8" s="54" t="n">
        <x:v>0.5443459996397898</x:v>
      </x:c>
      <x:c r="I8" s="50" t="n">
        <x:f>IFERROR(D8/C8,"")</x:f>
        <x:v>0.9173144774372248</x:v>
      </x:c>
      <x:c r="J8" s="58" t="n">
        <x:f>SUM(F8:G8)</x:f>
        <x:v>1.341937</x:v>
      </x:c>
      <x:c r="K8" s="20" t="str">
        <x:v>高Capex+高分红并存，且债务上升</x:v>
      </x:c>
    </x:row>
    <x:row r="9">
      <x:c r="A9" s="46" t="str">
        <x:v>梅花生物</x:v>
      </x:c>
      <x:c r="B9" s="46" t="n">
        <x:v>2021</x:v>
      </x:c>
      <x:c r="C9" s="52" t="n">
        <x:v>3.7343318620500003</x:v>
      </x:c>
      <x:c r="D9" s="52" t="n">
        <x:v>0.9664638703199999</x:v>
      </x:c>
      <x:c r="E9" s="58" t="n">
        <x:f>IFERROR(C9-D9,"")</x:f>
        <x:v>2.76786799173</x:v>
      </x:c>
      <x:c r="F9" s="52"/>
      <x:c r="G9" s="52" t="n">
        <x:v>0.25766632370000003</x:v>
      </x:c>
      <x:c r="H9" s="54"/>
      <x:c r="I9" s="50" t="n">
        <x:f>IFERROR(D9/C9,"")</x:f>
        <x:v>0.2588050301960709</x:v>
      </x:c>
      <x:c r="J9" s="58" t="n">
        <x:f>SUM(F9:G9)</x:f>
        <x:v>0.25766632370000003</x:v>
      </x:c>
      <x:c r="K9" s="20" t="str"/>
    </x:row>
    <x:row r="10">
      <x:c r="A10" s="46" t="str">
        <x:v>梅花生物</x:v>
      </x:c>
      <x:c r="B10" s="46" t="n">
        <x:v>2022</x:v>
      </x:c>
      <x:c r="C10" s="52" t="n">
        <x:v>5.65495444636</x:v>
      </x:c>
      <x:c r="D10" s="52" t="n">
        <x:v>1.4594319305599999</x:v>
      </x:c>
      <x:c r="E10" s="58" t="n">
        <x:f>IFERROR(C10-D10,"")</x:f>
        <x:v>4.1955225158</x:v>
      </x:c>
      <x:c r="F10" s="52" t="n">
        <x:v>1.2169861788</x:v>
      </x:c>
      <x:c r="G10" s="52" t="n">
        <x:v>0.7847144629099999</x:v>
      </x:c>
      <x:c r="H10" s="54" t="n">
        <x:v>0.27619153364663684</x:v>
      </x:c>
      <x:c r="I10" s="50" t="n">
        <x:f>IFERROR(D10/C10,"")</x:f>
        <x:v>0.25808022759571686</x:v>
      </x:c>
      <x:c r="J10" s="58" t="n">
        <x:f>SUM(F10:G10)</x:f>
        <x:v>2.00170064171</x:v>
      </x:c>
      <x:c r="K10" s="20" t="str">
        <x:v>持续分红+回购，股本净减少</x:v>
      </x:c>
    </x:row>
    <x:row r="11">
      <x:c r="A11" s="46" t="str">
        <x:v>梅花生物</x:v>
      </x:c>
      <x:c r="B11" s="46" t="n">
        <x:v>2023</x:v>
      </x:c>
      <x:c r="C11" s="52" t="n">
        <x:v>5.22893708488</x:v>
      </x:c>
      <x:c r="D11" s="52" t="n">
        <x:v>1.33325849981</x:v>
      </x:c>
      <x:c r="E11" s="58" t="n">
        <x:f>IFERROR(C11-D11,"")</x:f>
        <x:v>3.8956785850699998</x:v>
      </x:c>
      <x:c r="F11" s="52" t="n">
        <x:v>1.1983712014499999</x:v>
      </x:c>
      <x:c r="G11" s="52" t="n">
        <x:v>0.8917880148399999</x:v>
      </x:c>
      <x:c r="H11" s="54" t="n">
        <x:v>0.3767337795856491</x:v>
      </x:c>
      <x:c r="I11" s="50" t="n">
        <x:f>IFERROR(D11/C11,"")</x:f>
        <x:v>0.2549769634186749</x:v>
      </x:c>
      <x:c r="J11" s="58" t="n">
        <x:f>SUM(F11:G11)</x:f>
        <x:v>2.09015921629</x:v>
      </x:c>
      <x:c r="K11" s="20" t="str">
        <x:v>持续分红+回购，股本净减少</x:v>
      </x:c>
    </x:row>
    <x:row r="12">
      <x:c r="A12" s="46" t="str">
        <x:v>梅花生物</x:v>
      </x:c>
      <x:c r="B12" s="46" t="n">
        <x:v>2024</x:v>
      </x:c>
      <x:c r="C12" s="52" t="n">
        <x:v>4.62671479047</x:v>
      </x:c>
      <x:c r="D12" s="52" t="n">
        <x:v>2.00442310569</x:v>
      </x:c>
      <x:c r="E12" s="58" t="n">
        <x:f>IFERROR(C12-D12,"")</x:f>
        <x:v>2.6222916847800004</x:v>
      </x:c>
      <x:c r="F12" s="52" t="n">
        <x:v>1.69911649309</x:v>
      </x:c>
      <x:c r="G12" s="52" t="n">
        <x:v>0.57118598188</x:v>
      </x:c>
      <x:c r="H12" s="54" t="n">
        <x:v>0.6200188362757846</x:v>
      </x:c>
      <x:c r="I12" s="50" t="n">
        <x:f>IFERROR(D12/C12,"")</x:f>
        <x:v>0.4332281535526383</x:v>
      </x:c>
      <x:c r="J12" s="58" t="n">
        <x:f>SUM(F12:G12)</x:f>
        <x:v>2.2703024749700003</x:v>
      </x:c>
      <x:c r="K12" s="20" t="str">
        <x:v>持续分红+回购，股本净减少</x:v>
      </x:c>
    </x:row>
    <x:row r="13">
      <x:c r="A13" s="46" t="str">
        <x:v>梅花生物</x:v>
      </x:c>
      <x:c r="B13" s="46" t="n">
        <x:v>2025</x:v>
      </x:c>
      <x:c r="C13" s="52" t="n">
        <x:v>4.00925964623</x:v>
      </x:c>
      <x:c r="D13" s="52" t="n">
        <x:v>2.08509760871</x:v>
      </x:c>
      <x:c r="E13" s="58" t="n">
        <x:f>IFERROR(C13-D13,"")</x:f>
        <x:v>1.9241620375200004</x:v>
      </x:c>
      <x:c r="F13" s="52" t="n">
        <x:v>1.19993500204</x:v>
      </x:c>
      <x:c r="G13" s="52" t="n">
        <x:v>0.20430126544000002</x:v>
      </x:c>
      <x:c r="H13" s="54" t="n">
        <x:v>0.36573572766701934</x:v>
      </x:c>
      <x:c r="I13" s="50" t="n">
        <x:f>IFERROR(D13/C13,"")</x:f>
        <x:v>0.5200704850010563</x:v>
      </x:c>
      <x:c r="J13" s="58" t="n">
        <x:f>SUM(F13:G13)</x:f>
        <x:v>1.40423626748</x:v>
      </x:c>
      <x:c r="K13" s="20" t="str">
        <x:v>持续分红+回购，股本净减少</x:v>
      </x:c>
    </x:row>
    <x:row r="14">
      <x:c r="A14" s="46" t="str">
        <x:v>星湖科技</x:v>
      </x:c>
      <x:c r="B14" s="46" t="n">
        <x:v>2021</x:v>
      </x:c>
      <x:c r="C14" s="52" t="n">
        <x:v>0.193</x:v>
      </x:c>
      <x:c r="D14" s="52"/>
      <x:c r="E14" s="58" t="n">
        <x:f>IFERROR(C14-D14,"")</x:f>
        <x:v>0.193</x:v>
      </x:c>
      <x:c r="F14" s="52"/>
      <x:c r="G14" s="52"/>
      <x:c r="H14" s="54"/>
      <x:c r="I14" s="50" t="n">
        <x:f>IFERROR(D14/C14,"")</x:f>
        <x:v>0</x:v>
      </x:c>
      <x:c r="J14" s="58" t="n">
        <x:f>SUM(F14:G14)</x:f>
        <x:v>0</x:v>
      </x:c>
      <x:c r="K14" s="20" t="str"/>
    </x:row>
    <x:row r="15">
      <x:c r="A15" s="46" t="str">
        <x:v>星湖科技</x:v>
      </x:c>
      <x:c r="B15" s="46" t="n">
        <x:v>2022</x:v>
      </x:c>
      <x:c r="C15" s="52" t="n">
        <x:v>1.6629999999999998</x:v>
      </x:c>
      <x:c r="D15" s="52" t="n">
        <x:v>0.45199999999999996</x:v>
      </x:c>
      <x:c r="E15" s="58" t="n">
        <x:f>IFERROR(C15-D15,"")</x:f>
        <x:v>1.2109999999999999</x:v>
      </x:c>
      <x:c r="F15" s="52"/>
      <x:c r="G15" s="52"/>
      <x:c r="H15" s="54"/>
      <x:c r="I15" s="50" t="n">
        <x:f>IFERROR(D15/C15,"")</x:f>
        <x:v>0.2717979555021046</x:v>
      </x:c>
      <x:c r="J15" s="58" t="n">
        <x:f>SUM(F15:G15)</x:f>
        <x:v>0</x:v>
      </x:c>
      <x:c r="K15" s="20" t="str"/>
    </x:row>
    <x:row r="16">
      <x:c r="A16" s="46" t="str">
        <x:v>星湖科技</x:v>
      </x:c>
      <x:c r="B16" s="46" t="n">
        <x:v>2023</x:v>
      </x:c>
      <x:c r="C16" s="52" t="n">
        <x:v>2.0260000000000002</x:v>
      </x:c>
      <x:c r="D16" s="52" t="n">
        <x:v>0.376</x:v>
      </x:c>
      <x:c r="E16" s="58" t="n">
        <x:f>IFERROR(C16-D16,"")</x:f>
        <x:v>1.6500000000000004</x:v>
      </x:c>
      <x:c r="F16" s="52" t="n">
        <x:v>0.631</x:v>
      </x:c>
      <x:c r="G16" s="52"/>
      <x:c r="H16" s="54" t="n">
        <x:v>0.9306784660766961</x:v>
      </x:c>
      <x:c r="I16" s="50" t="n">
        <x:f>IFERROR(D16/C16,"")</x:f>
        <x:v>0.18558736426456068</x:v>
      </x:c>
      <x:c r="J16" s="58" t="n">
        <x:f>SUM(F16:G16)</x:f>
        <x:v>0.631</x:v>
      </x:c>
      <x:c r="K16" s="20" t="str"/>
    </x:row>
    <x:row r="17">
      <x:c r="A17" s="46" t="str">
        <x:v>星湖科技</x:v>
      </x:c>
      <x:c r="B17" s="46" t="n">
        <x:v>2024</x:v>
      </x:c>
      <x:c r="C17" s="52" t="n">
        <x:v>2.398</x:v>
      </x:c>
      <x:c r="D17" s="52" t="n">
        <x:v>0.638</x:v>
      </x:c>
      <x:c r="E17" s="58" t="n">
        <x:f>IFERROR(C17-D17,"")</x:f>
        <x:v>1.7600000000000002</x:v>
      </x:c>
      <x:c r="F17" s="52" t="n">
        <x:v>0.631</x:v>
      </x:c>
      <x:c r="G17" s="52"/>
      <x:c r="H17" s="54" t="n">
        <x:v>0.6691410392364794</x:v>
      </x:c>
      <x:c r="I17" s="50" t="n">
        <x:f>IFERROR(D17/C17,"")</x:f>
        <x:v>0.26605504587155965</x:v>
      </x:c>
      <x:c r="J17" s="58" t="n">
        <x:f>SUM(F17:G17)</x:f>
        <x:v>0.631</x:v>
      </x:c>
      <x:c r="K17" s="20" t="str"/>
    </x:row>
    <x:row r="18">
      <x:c r="A18" s="46" t="str">
        <x:v>星湖科技</x:v>
      </x:c>
      <x:c r="B18" s="46" t="n">
        <x:v>2025</x:v>
      </x:c>
      <x:c r="C18" s="52" t="n">
        <x:v>1.292</x:v>
      </x:c>
      <x:c r="D18" s="52" t="n">
        <x:v>2.039</x:v>
      </x:c>
      <x:c r="E18" s="58" t="n">
        <x:f>IFERROR(C18-D18,"")</x:f>
        <x:v>-0.7470000000000001</x:v>
      </x:c>
      <x:c r="F18" s="52" t="n">
        <x:v>0.631</x:v>
      </x:c>
      <x:c r="G18" s="52"/>
      <x:c r="H18" s="54" t="n">
        <x:v>0.6445352400408582</x:v>
      </x:c>
      <x:c r="I18" s="50" t="n">
        <x:f>IFERROR(D18/C18,"")</x:f>
        <x:v>1.578173374613003</x:v>
      </x:c>
      <x:c r="J18" s="58" t="n">
        <x:f>SUM(F18:G18)</x:f>
        <x:v>0.631</x:v>
      </x:c>
      <x:c r="K18" s="20" t="str">
        <x:v>Capex&gt;CFO，FCF转负，净债务压力上升</x:v>
      </x:c>
    </x:row>
  </x:sheetData>
  <x:mergeCells>
    <x:mergeCell ref="A1:K1"/>
  </x:mergeCells>
  <x:pageMargins left="0.7" right="0.7" top="0.75" bottom="0.75" header="0.3" footer="0.3"/>
</x:worksheet>
</file>