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50b40dfe0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Summary" sheetId="1" r:id="Rbf8f888f5dc0458c"/>
    <x:sheet xmlns:r="http://schemas.openxmlformats.org/officeDocument/2006/relationships" name="02_History" sheetId="2" r:id="Rb70866e804d041c8"/>
    <x:sheet xmlns:r="http://schemas.openxmlformats.org/officeDocument/2006/relationships" name="03_Forecast" sheetId="3" r:id="R564305649cbc48c2"/>
    <x:sheet xmlns:r="http://schemas.openxmlformats.org/officeDocument/2006/relationships" name="04_Valuation" sheetId="4" r:id="R9de52096ca304343"/>
    <x:sheet xmlns:r="http://schemas.openxmlformats.org/officeDocument/2006/relationships" name="05_Assumptions_Sources" sheetId="5" r:id="R33414bdd15a44f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.0;[Red](#,##0.0);-"/>
    <x:numFmt numFmtId="201" formatCode="0.0%;[Red](0.0%);-"/>
    <x:numFmt numFmtId="202" formatCode="0.00"/>
    <x:numFmt numFmtId="203" formatCode="#,##0;[Red](#,##0);-"/>
    <x:numFmt numFmtId="204" formatCode="$0.00;[Red]($0.00);-"/>
    <x:numFmt numFmtId="205" formatCode="0.000"/>
    <x:numFmt numFmtId="206" formatCode="0.0x;[Red](0.0x);-"/>
  </x:numFmts>
  <x:fonts count="10">
    <x:font>
      <x:sz val="11"/>
      <x:name val="Carlito"/>
    </x:font>
    <x:font>
      <x:b/>
      <x:sz val="15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000000"/>
      <x:name val="Carlito"/>
    </x:font>
    <x:font>
      <x:sz val="11"/>
      <x:color rgb="FF008000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1"/>
      <x:color rgb="FF0000FF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EAF2F8"/>
      </x:patternFill>
    </x:fill>
    <x:fill>
      <x:patternFill patternType="solid">
        <x:fgColor rgb="FF1F4E78"/>
      </x:patternFill>
    </x:fill>
    <x:fill>
      <x:patternFill patternType="solid">
        <x:fgColor rgb="FFF3F4F6"/>
      </x:patternFill>
    </x:fill>
    <x:fill>
      <x:patternFill patternType="solid">
        <x:fgColor rgb="FFD9EAF7"/>
      </x:patternFill>
    </x:fill>
    <x:fill>
      <x:patternFill patternType="solid">
        <x:fgColor rgb="FFFFF9E6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  <x:fill>
      <x:patternFill patternType="solid">
        <x:fgColor rgb="FF17365D"/>
      </x:patternFill>
    </x:fill>
    <x:fill>
      <x:patternFill patternType="solid">
        <x:fgColor rgb="FFEAF2F8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F3F4F6"/>
      </x:patternFill>
    </x:fill>
    <x:fill>
      <x:patternFill patternType="solid">
        <x:fgColor rgb="FF17365D"/>
      </x:patternFill>
    </x:fill>
    <x:fill>
      <x:patternFill patternType="solid">
        <x:fgColor rgb="FFEAF2F8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FCE4D6"/>
      </x:patternFill>
    </x:fill>
    <x:fill>
      <x:patternFill patternType="solid">
        <x:fgColor rgb="FFF3F4F6"/>
      </x:patternFill>
    </x:fill>
  </x:fills>
  <x:borders count="10">
    <x:border/>
    <x:border/>
    <x:border>
      <x:bottom style="thin">
        <x:color rgb="FF7F7F7F"/>
      </x:bottom>
    </x:border>
    <x:border>
      <x:bottom style="thin">
        <x:color rgb="FF7F7F7F"/>
      </x:bottom>
    </x:border>
    <x:border>
      <x:bottom style="hair">
        <x:color rgb="FFD9D9D9"/>
      </x:bottom>
    </x:border>
    <x:border>
      <x:bottom style="hair">
        <x:color rgb="FFD9D9D9"/>
      </x:bottom>
    </x:border>
    <x:border>
      <x:top style="thin">
        <x:color rgb="FF7F7F7F"/>
      </x:top>
    </x:border>
    <x:border>
      <x:top style="thin">
        <x:color rgb="FF7F7F7F"/>
      </x:top>
    </x:border>
    <x:border>
      <x:top style="thin">
        <x:color rgb="FF7F7F7F"/>
      </x:top>
      <x:bottom style="hair">
        <x:color rgb="FFD9D9D9"/>
      </x:bottom>
    </x:border>
    <x:border>
      <x:top style="thin">
        <x:color rgb="FF7F7F7F"/>
      </x:top>
      <x:bottom style="thin">
        <x:color rgb="FF7F7F7F"/>
      </x:bottom>
    </x:border>
  </x:borders>
  <x:cellStyleXfs count="1">
    <x:xf numFmtId="0" fontId="0" fillId="0" borderId="0"/>
  </x:cellStyleXfs>
  <x:cellXfs count="71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horizontal="left" wrapText="1"/>
    </x:xf>
    <x:xf numFmtId="0" fontId="5" fillId="6" borderId="2" xfId="0" applyNumberFormat="1" applyFont="1" applyFill="1" applyBorder="1" applyAlignment="1">
      <x:alignment horizontal="left"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3" xfId="0" applyNumberFormat="1" applyFont="1" applyFill="1" applyBorder="1"/>
    <x:xf numFmtId="0" fontId="5" fillId="6" borderId="3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horizontal="left" wrapText="1"/>
    </x:xf>
    <x:xf numFmtId="0" fontId="5" fillId="6" borderId="3" xfId="0" applyNumberFormat="1" applyFont="1" applyFill="1" applyBorder="1" applyAlignment="1">
      <x:alignment horizontal="left"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200" fontId="6" fillId="0" borderId="0" xfId="0" applyNumberFormat="1" applyFont="1" applyFill="1" applyBorder="1"/>
    <x:xf numFmtId="200" fontId="6" fillId="0" borderId="1" xfId="0" applyNumberFormat="1" applyFont="1" applyFill="1" applyBorder="1"/>
    <x:xf numFmtId="201" fontId="6" fillId="0" borderId="0" xfId="0" applyNumberFormat="1" applyFont="1" applyFill="1" applyBorder="1"/>
    <x:xf numFmtId="201" fontId="6" fillId="0" borderId="1" xfId="0" applyNumberFormat="1" applyFont="1" applyFill="1" applyBorder="1"/>
    <x:xf numFmtId="202" fontId="6" fillId="0" borderId="0" xfId="0" applyNumberFormat="1" applyFont="1" applyFill="1" applyBorder="1"/>
    <x:xf numFmtId="202" fontId="6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4" xfId="0" applyNumberFormat="1" applyFont="1" applyFill="1" applyBorder="1"/>
    <x:xf numFmtId="201" fontId="6" fillId="0" borderId="4" xfId="0" applyNumberFormat="1" applyFont="1" applyFill="1" applyBorder="1"/>
    <x:xf numFmtId="0" fontId="0" fillId="0" borderId="5" xfId="0" applyNumberFormat="1" applyFont="1" applyFill="1" applyBorder="1"/>
    <x:xf numFmtId="201" fontId="6" fillId="0" borderId="5" xfId="0" applyNumberFormat="1" applyFont="1" applyFill="1" applyBorder="1"/>
    <x:xf numFmtId="0" fontId="0" fillId="7" borderId="0" xfId="0" applyNumberFormat="1" applyFont="1" applyFill="1" applyBorder="1"/>
    <x:xf numFmtId="200" fontId="6" fillId="7" borderId="0" xfId="0" applyNumberFormat="1" applyFont="1" applyFill="1" applyBorder="1"/>
    <x:xf numFmtId="0" fontId="0" fillId="7" borderId="1" xfId="0" applyNumberFormat="1" applyFont="1" applyFill="1" applyBorder="1"/>
    <x:xf numFmtId="200" fontId="6" fillId="7" borderId="1" xfId="0" applyNumberFormat="1" applyFont="1" applyFill="1" applyBorder="1"/>
    <x:xf numFmtId="0" fontId="0" fillId="8" borderId="0" xfId="0" applyNumberFormat="1" applyFont="1" applyFill="1" applyBorder="1"/>
    <x:xf numFmtId="200" fontId="6" fillId="8" borderId="0" xfId="0" applyNumberFormat="1" applyFont="1" applyFill="1" applyBorder="1"/>
    <x:xf numFmtId="0" fontId="0" fillId="8" borderId="1" xfId="0" applyNumberFormat="1" applyFont="1" applyFill="1" applyBorder="1"/>
    <x:xf numFmtId="200" fontId="6" fillId="8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horizontal="right" wrapText="1"/>
    </x:xf>
    <x:xf numFmtId="0" fontId="5" fillId="6" borderId="2" xfId="0" applyNumberFormat="1" applyFont="1" applyFill="1" applyBorder="1" applyAlignment="1">
      <x:alignment horizontal="right" vertical="center" wrapText="1"/>
    </x:xf>
    <x:xf numFmtId="0" fontId="5" fillId="6" borderId="3" xfId="0" applyNumberFormat="1" applyFont="1" applyFill="1" applyBorder="1" applyAlignment="1">
      <x:alignment horizontal="right" wrapText="1"/>
    </x:xf>
    <x:xf numFmtId="0" fontId="5" fillId="6" borderId="3" xfId="0" applyNumberFormat="1" applyFont="1" applyFill="1" applyBorder="1" applyAlignment="1">
      <x:alignment horizontal="right" vertical="center" wrapText="1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200" fontId="7" fillId="0" borderId="0" xfId="0" applyNumberFormat="1" applyFont="1" applyFill="1" applyBorder="1"/>
    <x:xf numFmtId="200" fontId="7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7" fillId="0" borderId="4" xfId="0" applyNumberFormat="1" applyFont="1" applyFill="1" applyBorder="1"/>
    <x:xf numFmtId="200" fontId="7" fillId="0" borderId="5" xfId="0" applyNumberFormat="1" applyFont="1" applyFill="1" applyBorder="1"/>
    <x:xf numFmtId="0" fontId="0" fillId="0" borderId="6" xfId="0" applyNumberFormat="1" applyFont="1" applyFill="1" applyBorder="1"/>
    <x:xf numFmtId="200" fontId="0" fillId="0" borderId="6" xfId="0" applyNumberFormat="1" applyFont="1" applyFill="1" applyBorder="1"/>
    <x:xf numFmtId="0" fontId="0" fillId="0" borderId="7" xfId="0" applyNumberFormat="1" applyFont="1" applyFill="1" applyBorder="1"/>
    <x:xf numFmtId="200" fontId="0" fillId="0" borderId="7" xfId="0" applyNumberFormat="1" applyFont="1" applyFill="1" applyBorder="1"/>
    <x:xf numFmtId="201" fontId="7" fillId="0" borderId="0" xfId="0" applyNumberFormat="1" applyFont="1" applyFill="1" applyBorder="1"/>
    <x:xf numFmtId="201" fontId="7" fillId="0" borderId="1" xfId="0" applyNumberFormat="1" applyFont="1" applyFill="1" applyBorder="1"/>
    <x:xf numFmtId="200" fontId="0" fillId="0" borderId="4" xfId="0" applyNumberFormat="1" applyFont="1" applyFill="1" applyBorder="1"/>
    <x:xf numFmtId="200" fontId="0" fillId="0" borderId="5" xfId="0" applyNumberFormat="1" applyFont="1" applyFill="1" applyBorder="1"/>
    <x:xf numFmtId="0" fontId="0" fillId="8" borderId="6" xfId="0" applyNumberFormat="1" applyFont="1" applyFill="1" applyBorder="1"/>
    <x:xf numFmtId="200" fontId="0" fillId="8" borderId="6" xfId="0" applyNumberFormat="1" applyFont="1" applyFill="1" applyBorder="1"/>
    <x:xf numFmtId="0" fontId="0" fillId="8" borderId="7" xfId="0" applyNumberFormat="1" applyFont="1" applyFill="1" applyBorder="1"/>
    <x:xf numFmtId="200" fontId="0" fillId="8" borderId="7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vertical="top" wrapText="1"/>
    </x:xf>
    <x:xf numFmtId="203" fontId="7" fillId="0" borderId="0" xfId="0" applyNumberFormat="1" applyFont="1" applyFill="1" applyBorder="1"/>
    <x:xf numFmtId="203" fontId="7" fillId="0" borderId="1" xfId="0" applyNumberFormat="1" applyFont="1" applyFill="1" applyBorder="1"/>
    <x:xf numFmtId="203" fontId="7" fillId="0" borderId="4" xfId="0" applyNumberFormat="1" applyFont="1" applyFill="1" applyBorder="1"/>
    <x:xf numFmtId="203" fontId="7" fillId="0" borderId="5" xfId="0" applyNumberFormat="1" applyFont="1" applyFill="1" applyBorder="1"/>
    <x:xf numFmtId="200" fontId="7" fillId="9" borderId="0" xfId="0" applyNumberFormat="1" applyFont="1" applyFill="1" applyBorder="1"/>
    <x:xf numFmtId="201" fontId="7" fillId="9" borderId="0" xfId="0" applyNumberFormat="1" applyFont="1" applyFill="1" applyBorder="1"/>
    <x:xf numFmtId="203" fontId="7" fillId="9" borderId="0" xfId="0" applyNumberFormat="1" applyFont="1" applyFill="1" applyBorder="1"/>
    <x:xf numFmtId="203" fontId="7" fillId="9" borderId="4" xfId="0" applyNumberFormat="1" applyFont="1" applyFill="1" applyBorder="1"/>
    <x:xf numFmtId="200" fontId="7" fillId="9" borderId="1" xfId="0" applyNumberFormat="1" applyFont="1" applyFill="1" applyBorder="1"/>
    <x:xf numFmtId="201" fontId="7" fillId="9" borderId="1" xfId="0" applyNumberFormat="1" applyFont="1" applyFill="1" applyBorder="1"/>
    <x:xf numFmtId="203" fontId="7" fillId="9" borderId="1" xfId="0" applyNumberFormat="1" applyFont="1" applyFill="1" applyBorder="1"/>
    <x:xf numFmtId="203" fontId="7" fillId="9" borderId="5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200" fontId="8" fillId="0" borderId="0" xfId="0" applyNumberFormat="1" applyFont="1" applyFill="1" applyBorder="1"/>
    <x:xf numFmtId="200" fontId="8" fillId="0" borderId="1" xfId="0" applyNumberFormat="1" applyFont="1" applyFill="1" applyBorder="1"/>
    <x:xf numFmtId="200" fontId="8" fillId="0" borderId="6" xfId="0" applyNumberFormat="1" applyFont="1" applyFill="1" applyBorder="1"/>
    <x:xf numFmtId="200" fontId="8" fillId="0" borderId="7" xfId="0" applyNumberFormat="1" applyFont="1" applyFill="1" applyBorder="1"/>
    <x:xf numFmtId="0" fontId="7" fillId="9" borderId="0" xfId="0" applyNumberFormat="1" applyFont="1" applyFill="1" applyBorder="1"/>
    <x:xf numFmtId="0" fontId="7" fillId="9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1" fontId="7" fillId="0" borderId="4" xfId="0" applyNumberFormat="1" applyFont="1" applyFill="1" applyBorder="1"/>
    <x:xf numFmtId="201" fontId="7" fillId="0" borderId="5" xfId="0" applyNumberFormat="1" applyFont="1" applyFill="1" applyBorder="1"/>
    <x:xf numFmtId="204" fontId="0" fillId="8" borderId="0" xfId="0" applyNumberFormat="1" applyFont="1" applyFill="1" applyBorder="1"/>
    <x:xf numFmtId="204" fontId="0" fillId="8" borderId="1" xfId="0" applyNumberFormat="1" applyFont="1" applyFill="1" applyBorder="1"/>
    <x:xf numFmtId="201" fontId="7" fillId="9" borderId="4" xfId="0" applyNumberFormat="1" applyFont="1" applyFill="1" applyBorder="1"/>
    <x:xf numFmtId="201" fontId="7" fillId="9" borderId="5" xfId="0" applyNumberFormat="1" applyFont="1" applyFill="1" applyBorder="1"/>
    <x:xf numFmtId="202" fontId="7" fillId="0" borderId="0" xfId="0" applyNumberFormat="1" applyFont="1" applyFill="1" applyBorder="1"/>
    <x:xf numFmtId="202" fontId="7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6" xfId="0" applyNumberFormat="1" applyFont="1" applyFill="1" applyBorder="1"/>
    <x:xf numFmtId="202" fontId="0" fillId="0" borderId="7" xfId="0" applyNumberFormat="1" applyFont="1" applyFill="1" applyBorder="1"/>
    <x:xf numFmtId="201" fontId="7" fillId="4" borderId="0" xfId="0" applyNumberFormat="1" applyFont="1" applyFill="1" applyBorder="1"/>
    <x:xf numFmtId="201" fontId="3" fillId="4" borderId="0" xfId="0" applyNumberFormat="1" applyFont="1" applyFill="1" applyBorder="1"/>
    <x:xf numFmtId="201" fontId="3" fillId="4" borderId="0" xfId="0" applyNumberFormat="1" applyFont="1" applyFill="1" applyBorder="1" applyAlignment="1">
      <x:alignment horizontal="left"/>
    </x:xf>
    <x:xf numFmtId="201" fontId="3" fillId="4" borderId="0" xfId="0" applyNumberFormat="1" applyFont="1" applyFill="1" applyBorder="1" applyAlignment="1">
      <x:alignment horizontal="left" vertical="center"/>
    </x:xf>
    <x:xf numFmtId="201" fontId="7" fillId="4" borderId="1" xfId="0" applyNumberFormat="1" applyFont="1" applyFill="1" applyBorder="1"/>
    <x:xf numFmtId="201" fontId="3" fillId="4" borderId="1" xfId="0" applyNumberFormat="1" applyFont="1" applyFill="1" applyBorder="1"/>
    <x:xf numFmtId="201" fontId="3" fillId="4" borderId="1" xfId="0" applyNumberFormat="1" applyFont="1" applyFill="1" applyBorder="1" applyAlignment="1">
      <x:alignment horizontal="left"/>
    </x:xf>
    <x:xf numFmtId="201" fontId="3" fillId="4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horizontal="right"/>
    </x:xf>
    <x:xf numFmtId="200" fontId="7" fillId="0" borderId="0" xfId="0" applyNumberFormat="1" applyFont="1" applyFill="1" applyBorder="1" applyAlignment="1">
      <x:alignment horizontal="right"/>
    </x:xf>
    <x:xf numFmtId="201" fontId="0" fillId="0" borderId="0" xfId="0" applyNumberFormat="1" applyFont="1" applyFill="1" applyBorder="1" applyAlignment="1">
      <x:alignment horizontal="right"/>
    </x:xf>
    <x:xf numFmtId="200" fontId="0" fillId="0" borderId="6" xfId="0" applyNumberFormat="1" applyFont="1" applyFill="1" applyBorder="1" applyAlignment="1">
      <x:alignment horizontal="right"/>
    </x:xf>
    <x:xf numFmtId="200" fontId="7" fillId="0" borderId="4" xfId="0" applyNumberFormat="1" applyFont="1" applyFill="1" applyBorder="1" applyAlignment="1">
      <x:alignment horizontal="right"/>
    </x:xf>
    <x:xf numFmtId="0" fontId="3" fillId="4" borderId="0" xfId="0" applyNumberFormat="1" applyFont="1" applyFill="1" applyBorder="1" applyAlignment="1">
      <x:alignment horizontal="right" vertical="center"/>
    </x:xf>
    <x:xf numFmtId="201" fontId="7" fillId="0" borderId="0" xfId="0" applyNumberFormat="1" applyFont="1" applyFill="1" applyBorder="1" applyAlignment="1">
      <x:alignment horizontal="right"/>
    </x:xf>
    <x:xf numFmtId="200" fontId="0" fillId="0" borderId="0" xfId="0" applyNumberFormat="1" applyFont="1" applyFill="1" applyBorder="1" applyAlignment="1">
      <x:alignment horizontal="right"/>
    </x:xf>
    <x:xf numFmtId="200" fontId="0" fillId="8" borderId="6" xfId="0" applyNumberFormat="1" applyFont="1" applyFill="1" applyBorder="1" applyAlignment="1">
      <x:alignment horizontal="right"/>
    </x:xf>
    <x:xf numFmtId="0" fontId="0" fillId="0" borderId="4" xfId="0" applyNumberFormat="1" applyFont="1" applyFill="1" applyBorder="1" applyAlignment="1">
      <x:alignment horizontal="right"/>
    </x:xf>
    <x:xf numFmtId="200" fontId="0" fillId="0" borderId="4" xfId="0" applyNumberFormat="1" applyFont="1" applyFill="1" applyBorder="1" applyAlignment="1">
      <x:alignment horizontal="right"/>
    </x:xf>
    <x:xf numFmtId="0" fontId="0" fillId="0" borderId="1" xfId="0" applyNumberFormat="1" applyFont="1" applyFill="1" applyBorder="1" applyAlignment="1">
      <x:alignment horizontal="right"/>
    </x:xf>
    <x:xf numFmtId="200" fontId="7" fillId="0" borderId="1" xfId="0" applyNumberFormat="1" applyFont="1" applyFill="1" applyBorder="1" applyAlignment="1">
      <x:alignment horizontal="right"/>
    </x:xf>
    <x:xf numFmtId="201" fontId="0" fillId="0" borderId="1" xfId="0" applyNumberFormat="1" applyFont="1" applyFill="1" applyBorder="1" applyAlignment="1">
      <x:alignment horizontal="right"/>
    </x:xf>
    <x:xf numFmtId="200" fontId="0" fillId="0" borderId="7" xfId="0" applyNumberFormat="1" applyFont="1" applyFill="1" applyBorder="1" applyAlignment="1">
      <x:alignment horizontal="right"/>
    </x:xf>
    <x:xf numFmtId="200" fontId="7" fillId="0" borderId="5" xfId="0" applyNumberFormat="1" applyFont="1" applyFill="1" applyBorder="1" applyAlignment="1">
      <x:alignment horizontal="right"/>
    </x:xf>
    <x:xf numFmtId="0" fontId="3" fillId="4" borderId="1" xfId="0" applyNumberFormat="1" applyFont="1" applyFill="1" applyBorder="1" applyAlignment="1">
      <x:alignment horizontal="right" vertical="center"/>
    </x:xf>
    <x:xf numFmtId="201" fontId="7" fillId="0" borderId="1" xfId="0" applyNumberFormat="1" applyFont="1" applyFill="1" applyBorder="1" applyAlignment="1">
      <x:alignment horizontal="right"/>
    </x:xf>
    <x:xf numFmtId="200" fontId="0" fillId="0" borderId="1" xfId="0" applyNumberFormat="1" applyFont="1" applyFill="1" applyBorder="1" applyAlignment="1">
      <x:alignment horizontal="right"/>
    </x:xf>
    <x:xf numFmtId="200" fontId="0" fillId="8" borderId="7" xfId="0" applyNumberFormat="1" applyFont="1" applyFill="1" applyBorder="1" applyAlignment="1">
      <x:alignment horizontal="right"/>
    </x:xf>
    <x:xf numFmtId="0" fontId="0" fillId="0" borderId="5" xfId="0" applyNumberFormat="1" applyFont="1" applyFill="1" applyBorder="1" applyAlignment="1">
      <x:alignment horizontal="right"/>
    </x:xf>
    <x:xf numFmtId="200" fontId="0" fillId="0" borderId="5" xfId="0" applyNumberFormat="1" applyFont="1" applyFill="1" applyBorder="1" applyAlignment="1">
      <x:alignment horizontal="right"/>
    </x:xf>
    <x:xf numFmtId="0" fontId="0" fillId="8" borderId="6" xfId="0" applyNumberFormat="1" applyFont="1" applyFill="1" applyBorder="1" applyAlignment="1">
      <x:alignment horizontal="right"/>
    </x:xf>
    <x:xf numFmtId="0" fontId="0" fillId="8" borderId="0" xfId="0" applyNumberFormat="1" applyFont="1" applyFill="1" applyBorder="1" applyAlignment="1">
      <x:alignment horizontal="right"/>
    </x:xf>
    <x:xf numFmtId="204" fontId="0" fillId="8" borderId="0" xfId="0" applyNumberFormat="1" applyFont="1" applyFill="1" applyBorder="1" applyAlignment="1">
      <x:alignment horizontal="right"/>
    </x:xf>
    <x:xf numFmtId="201" fontId="7" fillId="0" borderId="4" xfId="0" applyNumberFormat="1" applyFont="1" applyFill="1" applyBorder="1" applyAlignment="1">
      <x:alignment horizontal="right"/>
    </x:xf>
    <x:xf numFmtId="0" fontId="0" fillId="5" borderId="0" xfId="0" applyNumberFormat="1" applyFont="1" applyFill="1" applyBorder="1" applyAlignment="1">
      <x:alignment horizontal="right" vertical="top" wrapText="1"/>
    </x:xf>
    <x:xf numFmtId="200" fontId="8" fillId="0" borderId="6" xfId="0" applyNumberFormat="1" applyFont="1" applyFill="1" applyBorder="1" applyAlignment="1">
      <x:alignment horizontal="right"/>
    </x:xf>
    <x:xf numFmtId="0" fontId="0" fillId="0" borderId="6" xfId="0" applyNumberFormat="1" applyFont="1" applyFill="1" applyBorder="1" applyAlignment="1">
      <x:alignment horizontal="right"/>
    </x:xf>
    <x:xf numFmtId="201" fontId="7" fillId="9" borderId="0" xfId="0" applyNumberFormat="1" applyFont="1" applyFill="1" applyBorder="1" applyAlignment="1">
      <x:alignment horizontal="right"/>
    </x:xf>
    <x:xf numFmtId="200" fontId="7" fillId="9" borderId="0" xfId="0" applyNumberFormat="1" applyFont="1" applyFill="1" applyBorder="1" applyAlignment="1">
      <x:alignment horizontal="right"/>
    </x:xf>
    <x:xf numFmtId="0" fontId="0" fillId="8" borderId="7" xfId="0" applyNumberFormat="1" applyFont="1" applyFill="1" applyBorder="1" applyAlignment="1">
      <x:alignment horizontal="right"/>
    </x:xf>
    <x:xf numFmtId="0" fontId="0" fillId="8" borderId="1" xfId="0" applyNumberFormat="1" applyFont="1" applyFill="1" applyBorder="1" applyAlignment="1">
      <x:alignment horizontal="right"/>
    </x:xf>
    <x:xf numFmtId="204" fontId="0" fillId="8" borderId="1" xfId="0" applyNumberFormat="1" applyFont="1" applyFill="1" applyBorder="1" applyAlignment="1">
      <x:alignment horizontal="right"/>
    </x:xf>
    <x:xf numFmtId="201" fontId="7" fillId="0" borderId="5" xfId="0" applyNumberFormat="1" applyFont="1" applyFill="1" applyBorder="1" applyAlignment="1">
      <x:alignment horizontal="right"/>
    </x:xf>
    <x:xf numFmtId="0" fontId="0" fillId="5" borderId="1" xfId="0" applyNumberFormat="1" applyFont="1" applyFill="1" applyBorder="1" applyAlignment="1">
      <x:alignment horizontal="right" vertical="top" wrapText="1"/>
    </x:xf>
    <x:xf numFmtId="200" fontId="8" fillId="0" borderId="7" xfId="0" applyNumberFormat="1" applyFont="1" applyFill="1" applyBorder="1" applyAlignment="1">
      <x:alignment horizontal="right"/>
    </x:xf>
    <x:xf numFmtId="0" fontId="0" fillId="0" borderId="7" xfId="0" applyNumberFormat="1" applyFont="1" applyFill="1" applyBorder="1" applyAlignment="1">
      <x:alignment horizontal="right"/>
    </x:xf>
    <x:xf numFmtId="201" fontId="7" fillId="9" borderId="1" xfId="0" applyNumberFormat="1" applyFont="1" applyFill="1" applyBorder="1" applyAlignment="1">
      <x:alignment horizontal="right"/>
    </x:xf>
    <x:xf numFmtId="200" fontId="7" fillId="9" borderId="1" xfId="0" applyNumberFormat="1" applyFont="1" applyFill="1" applyBorder="1" applyAlignment="1">
      <x:alignment horizontal="right"/>
    </x:xf>
    <x:xf numFmtId="203" fontId="7" fillId="9" borderId="0" xfId="0" applyNumberFormat="1" applyFont="1" applyFill="1" applyBorder="1" applyAlignment="1">
      <x:alignment horizontal="right"/>
    </x:xf>
    <x:xf numFmtId="203" fontId="7" fillId="9" borderId="4" xfId="0" applyNumberFormat="1" applyFont="1" applyFill="1" applyBorder="1" applyAlignment="1">
      <x:alignment horizontal="right"/>
    </x:xf>
    <x:xf numFmtId="0" fontId="0" fillId="0" borderId="0" xfId="0" applyNumberFormat="1" applyFont="1" applyFill="1" applyBorder="1" applyAlignment="1">
      <x:alignment horizontal="right" wrapText="1"/>
    </x:xf>
    <x:xf numFmtId="0" fontId="0" fillId="9" borderId="0" xfId="0" applyNumberFormat="1" applyFont="1" applyFill="1" applyBorder="1" applyAlignment="1">
      <x:alignment horizontal="right" wrapText="1"/>
    </x:xf>
    <x:xf numFmtId="203" fontId="7" fillId="9" borderId="1" xfId="0" applyNumberFormat="1" applyFont="1" applyFill="1" applyBorder="1" applyAlignment="1">
      <x:alignment horizontal="right"/>
    </x:xf>
    <x:xf numFmtId="203" fontId="7" fillId="9" borderId="5" xfId="0" applyNumberFormat="1" applyFont="1" applyFill="1" applyBorder="1" applyAlignment="1">
      <x:alignment horizontal="right"/>
    </x:xf>
    <x:xf numFmtId="0" fontId="0" fillId="0" borderId="1" xfId="0" applyNumberFormat="1" applyFont="1" applyFill="1" applyBorder="1" applyAlignment="1">
      <x:alignment horizontal="right" wrapText="1"/>
    </x:xf>
    <x:xf numFmtId="0" fontId="0" fillId="9" borderId="1" xfId="0" applyNumberFormat="1" applyFont="1" applyFill="1" applyBorder="1" applyAlignment="1">
      <x:alignment horizontal="right" wrapText="1"/>
    </x:xf>
    <x:xf numFmtId="202" fontId="8" fillId="0" borderId="0" xfId="0" applyNumberFormat="1" applyFont="1" applyFill="1" applyBorder="1"/>
    <x:xf numFmtId="202" fontId="8" fillId="0" borderId="1" xfId="0" applyNumberFormat="1" applyFont="1" applyFill="1" applyBorder="1"/>
    <x:xf numFmtId="0" fontId="0" fillId="6" borderId="0" xfId="0" applyNumberFormat="1" applyFont="1" applyFill="1" applyBorder="1" applyAlignment="1">
      <x:alignment horizontal="right"/>
    </x:xf>
    <x:xf numFmtId="0" fontId="5" fillId="6" borderId="0" xfId="0" applyNumberFormat="1" applyFont="1" applyFill="1" applyBorder="1" applyAlignment="1">
      <x:alignment horizontal="right"/>
    </x:xf>
    <x:xf numFmtId="0" fontId="5" fillId="6" borderId="2" xfId="0" applyNumberFormat="1" applyFont="1" applyFill="1" applyBorder="1" applyAlignment="1">
      <x:alignment horizontal="right"/>
    </x:xf>
    <x:xf numFmtId="0" fontId="0" fillId="6" borderId="1" xfId="0" applyNumberFormat="1" applyFont="1" applyFill="1" applyBorder="1" applyAlignment="1">
      <x:alignment horizontal="right"/>
    </x:xf>
    <x:xf numFmtId="0" fontId="5" fillId="6" borderId="1" xfId="0" applyNumberFormat="1" applyFont="1" applyFill="1" applyBorder="1" applyAlignment="1">
      <x:alignment horizontal="right"/>
    </x:xf>
    <x:xf numFmtId="0" fontId="5" fillId="6" borderId="3" xfId="0" applyNumberFormat="1" applyFont="1" applyFill="1" applyBorder="1" applyAlignment="1">
      <x:alignment horizontal="right"/>
    </x:xf>
    <x:xf numFmtId="0" fontId="7" fillId="0" borderId="0" xfId="0" applyNumberFormat="1" applyFont="1" applyFill="1" applyBorder="1" applyAlignment="1">
      <x:alignment horizontal="right"/>
    </x:xf>
    <x:xf numFmtId="0" fontId="7" fillId="0" borderId="1" xfId="0" applyNumberFormat="1" applyFont="1" applyFill="1" applyBorder="1" applyAlignment="1">
      <x:alignment horizontal="righ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3" fillId="13" borderId="0" xfId="0" applyNumberFormat="1" applyFont="1" applyFill="1" applyBorder="1" applyAlignment="1">
      <x:alignment horizontal="left" vertical="center"/>
    </x:xf>
    <x:xf numFmtId="0" fontId="0" fillId="14" borderId="0" xfId="0" applyNumberFormat="1" applyFont="1" applyFill="1" applyBorder="1" applyAlignment="1">
      <x:alignment vertical="top" wrapText="1"/>
    </x:xf>
    <x:xf numFmtId="0" fontId="5" fillId="14" borderId="0" xfId="0" applyNumberFormat="1" applyFont="1" applyFill="1" applyBorder="1" applyAlignment="1">
      <x:alignment vertical="top" wrapText="1"/>
    </x:xf>
    <x:xf numFmtId="0" fontId="5" fillId="14" borderId="2" xfId="0" applyNumberFormat="1" applyFont="1" applyFill="1" applyBorder="1" applyAlignment="1">
      <x:alignment vertical="top" wrapText="1"/>
    </x:xf>
    <x:xf numFmtId="0" fontId="5" fillId="14" borderId="2" xfId="0" applyNumberFormat="1" applyFont="1" applyFill="1" applyBorder="1" applyAlignment="1">
      <x:alignment horizontal="left" vertical="top" wrapText="1"/>
    </x:xf>
    <x:xf numFmtId="0" fontId="5" fillId="14" borderId="2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vertical="top" wrapText="1"/>
    </x:xf>
    <x:xf numFmtId="0" fontId="9" fillId="4" borderId="0" xfId="0" applyNumberFormat="1" applyFont="1" applyFill="1" applyBorder="1" applyAlignment="1">
      <x:alignment horizontal="left" vertical="center"/>
    </x:xf>
    <x:xf numFmtId="200" fontId="7" fillId="5" borderId="0" xfId="0" applyNumberFormat="1" applyFont="1" applyFill="1" applyBorder="1" applyAlignment="1">
      <x:alignment vertical="top" wrapText="1"/>
    </x:xf>
    <x:xf numFmtId="200" fontId="9" fillId="4" borderId="0" xfId="0" applyNumberFormat="1" applyFont="1" applyFill="1" applyBorder="1" applyAlignment="1">
      <x:alignment horizontal="left" vertical="center"/>
    </x:xf>
    <x:xf numFmtId="201" fontId="0" fillId="5" borderId="0" xfId="0" applyNumberFormat="1" applyFont="1" applyFill="1" applyBorder="1" applyAlignment="1">
      <x:alignment vertical="top" wrapText="1"/>
    </x:xf>
    <x:xf numFmtId="0" fontId="0" fillId="5" xfId="0" applyNumberFormat="1" applyFont="1" applyFill="1" applyBorder="0" applyAlignment="1">
      <x:alignment vertical="top" wrapText="1"/>
    </x:xf>
    <x:xf numFmtId="200" fontId="7" fillId="5" xfId="0" applyNumberFormat="1" applyFont="1" applyFill="1" applyBorder="0" applyAlignment="1">
      <x:alignment vertical="top" wrapText="1"/>
    </x:xf>
    <x:xf numFmtId="201" fontId="0" fillId="5" xfId="0" applyNumberFormat="1" applyFont="1" applyFill="1" applyBorder="0" applyAlignment="1">
      <x:alignment vertical="top" wrapText="1"/>
    </x:xf>
    <x:xf numFmtId="0" fontId="0" fillId="0" xfId="0" applyNumberFormat="1" applyFont="1" applyFill="1" applyBorder="0"/>
    <x:xf numFmtId="200" fontId="7" fillId="0" xfId="0" applyNumberFormat="1" applyFont="1" applyFill="1" applyBorder="0"/>
    <x:xf numFmtId="201" fontId="0" fillId="0" xfId="0" applyNumberFormat="1" applyFont="1" applyFill="1" applyBorder="0"/>
    <x:xf numFmtId="0" fontId="3" fillId="4" borderId="4" xfId="0" applyNumberFormat="1" applyFont="1" applyFill="1" applyBorder="1" applyAlignment="1">
      <x:alignment horizontal="left" vertical="center"/>
    </x:xf>
    <x:xf numFmtId="200" fontId="9" fillId="4" borderId="4" xfId="0" applyNumberFormat="1" applyFont="1" applyFill="1" applyBorder="1" applyAlignment="1">
      <x:alignment horizontal="left" vertical="center"/>
    </x:xf>
    <x:xf numFmtId="0" fontId="5" fillId="13" borderId="2" xfId="0" applyNumberFormat="1" applyFont="1" applyFill="1" applyBorder="1" applyAlignment="1">
      <x:alignment horizontal="right" vertical="center" wrapText="1"/>
    </x:xf>
    <x:xf numFmtId="0" fontId="0" fillId="13" borderId="0" xfId="0" applyNumberFormat="1" applyFont="1" applyFill="1" applyBorder="1" applyAlignment="1">
      <x:alignment horizontal="right"/>
    </x:xf>
    <x:xf numFmtId="0" fontId="0" fillId="13" borderId="0" xfId="0" applyNumberFormat="1" applyFont="1" applyFill="1" applyBorder="1"/>
    <x:xf numFmtId="0" fontId="3" fillId="13" borderId="2" xfId="0" applyNumberFormat="1" applyFont="1" applyFill="1" applyBorder="1" applyAlignment="1">
      <x:alignment horizontal="right" vertical="center" wrapText="1"/>
    </x:xf>
    <x:xf numFmtId="0" fontId="3" fillId="13" borderId="0" xfId="0" applyNumberFormat="1" applyFont="1" applyFill="1" applyBorder="1" applyAlignment="1">
      <x:alignment horizontal="right"/>
    </x:xf>
    <x:xf numFmtId="0" fontId="3" fillId="13" borderId="0" xfId="0" applyNumberFormat="1" applyFont="1" applyFill="1" applyBorder="1"/>
    <x:xf numFmtId="0" fontId="3" fillId="13" borderId="2" xfId="0" applyNumberFormat="1" applyFont="1" applyFill="1" applyBorder="1" applyAlignment="1">
      <x:alignment horizontal="left" vertical="center" wrapText="1"/>
    </x:xf>
    <x:xf numFmtId="0" fontId="3" fillId="13" borderId="0" xfId="0" applyNumberFormat="1" applyFont="1" applyFill="1" applyBorder="1" applyAlignment="1">
      <x:alignment horizontal="left"/>
    </x:xf>
    <x:xf numFmtId="0" fontId="0" fillId="14" borderId="0" xfId="0" applyNumberFormat="1" applyFont="1" applyFill="1" applyBorder="1"/>
    <x:xf numFmtId="200" fontId="7" fillId="14" borderId="0" xfId="0" applyNumberFormat="1" applyFont="1" applyFill="1" applyBorder="1" applyAlignment="1">
      <x:alignment horizontal="right"/>
    </x:xf>
    <x:xf numFmtId="0" fontId="0" fillId="14" borderId="0" xfId="0" applyNumberFormat="1" applyFont="1" applyFill="1" applyBorder="1" applyAlignment="1">
      <x:alignment horizontal="right"/>
    </x:xf>
    <x:xf numFmtId="0" fontId="5" fillId="14" borderId="0" xfId="0" applyNumberFormat="1" applyFont="1" applyFill="1" applyBorder="1"/>
    <x:xf numFmtId="200" fontId="5" fillId="14" borderId="0" xfId="0" applyNumberFormat="1" applyFont="1" applyFill="1" applyBorder="1" applyAlignment="1">
      <x:alignment horizontal="right"/>
    </x:xf>
    <x:xf numFmtId="0" fontId="5" fillId="14" borderId="0" xfId="0" applyNumberFormat="1" applyFont="1" applyFill="1" applyBorder="1" applyAlignment="1">
      <x:alignment horizontal="right"/>
    </x:xf>
    <x:xf numFmtId="0" fontId="5" fillId="14" borderId="2" xfId="0" applyNumberFormat="1" applyFont="1" applyFill="1" applyBorder="1"/>
    <x:xf numFmtId="200" fontId="5" fillId="14" borderId="2" xfId="0" applyNumberFormat="1" applyFont="1" applyFill="1" applyBorder="1" applyAlignment="1">
      <x:alignment horizontal="right"/>
    </x:xf>
    <x:xf numFmtId="0" fontId="5" fillId="14" borderId="2" xfId="0" applyNumberFormat="1" applyFont="1" applyFill="1" applyBorder="1" applyAlignment="1">
      <x:alignment horizontal="right"/>
    </x:xf>
    <x:xf numFmtId="0" fontId="5" fillId="14" borderId="2" xfId="0" applyNumberFormat="1" applyFont="1" applyFill="1" applyBorder="1" applyAlignment="1">
      <x:alignment wrapText="1"/>
    </x:xf>
    <x:xf numFmtId="200" fontId="5" fillId="14" borderId="2" xfId="0" applyNumberFormat="1" applyFont="1" applyFill="1" applyBorder="1" applyAlignment="1">
      <x:alignment horizontal="right" wrapText="1"/>
    </x:xf>
    <x:xf numFmtId="0" fontId="5" fillId="14" borderId="2" xfId="0" applyNumberFormat="1" applyFont="1" applyFill="1" applyBorder="1" applyAlignment="1">
      <x:alignment horizontal="right" wrapText="1"/>
    </x:xf>
    <x:xf numFmtId="0" fontId="5" fillId="14" borderId="2" xfId="0" applyNumberFormat="1" applyFont="1" applyFill="1" applyBorder="1" applyAlignment="1">
      <x:alignment horizontal="right" vertical="center" wrapText="1"/>
    </x:xf>
    <x:xf numFmtId="200" fontId="5" fillId="14" borderId="2" xfId="0" applyNumberFormat="1" applyFont="1" applyFill="1" applyBorder="1" applyAlignment="1">
      <x:alignment horizontal="right" vertical="center" wrapText="1"/>
    </x:xf>
    <x:xf numFmtId="0" fontId="0" fillId="0" borderId="0" xfId="0" applyNumberFormat="1" applyFont="1" applyFill="1" applyBorder="1" applyAlignment="1">
      <x:alignment horizontal="left"/>
    </x:xf>
    <x:xf numFmtId="0" fontId="0" fillId="0" borderId="4" xfId="0" applyNumberFormat="1" applyFont="1" applyFill="1" applyBorder="1" applyAlignment="1">
      <x:alignment horizontal="left"/>
    </x:xf>
    <x:xf numFmtId="0" fontId="0" fillId="0" borderId="0" xfId="0" applyNumberFormat="1" applyFont="1" applyFill="1" applyBorder="1" applyAlignment="1">
      <x:alignment horizontal="left" wrapText="1"/>
    </x:xf>
    <x:xf numFmtId="0" fontId="0" fillId="0" xfId="0" applyNumberFormat="1" applyFont="1" applyFill="1" applyBorder="0" applyAlignment="1">
      <x:alignment horizontal="left"/>
    </x:xf>
    <x:xf numFmtId="201" fontId="7" fillId="9" xfId="0" applyNumberFormat="1" applyFont="1" applyFill="1" applyBorder="0" applyAlignment="1">
      <x:alignment horizontal="right"/>
    </x:xf>
    <x:xf numFmtId="0" fontId="0" fillId="0" xfId="0" applyNumberFormat="1" applyFont="1" applyFill="1" applyBorder="0" applyAlignment="1">
      <x:alignment horizontal="right"/>
    </x:xf>
    <x:xf numFmtId="200" fontId="7" fillId="9" xfId="0" applyNumberFormat="1" applyFont="1" applyFill="1" applyBorder="0" applyAlignment="1">
      <x:alignment horizontal="right"/>
    </x:xf>
    <x:xf numFmtId="203" fontId="7" fillId="9" xfId="0" applyNumberFormat="1" applyFont="1" applyFill="1" applyBorder="0" applyAlignment="1">
      <x:alignment horizontal="right"/>
    </x:xf>
    <x:xf numFmtId="0" fontId="3" fillId="4" xfId="0" applyNumberFormat="1" applyFont="1" applyFill="1" applyBorder="0" applyAlignment="1">
      <x:alignment horizontal="left" vertical="center"/>
    </x:xf>
    <x:xf numFmtId="0" fontId="3" fillId="4" xfId="0" applyNumberFormat="1" applyFont="1" applyFill="1" applyBorder="0" applyAlignment="1">
      <x:alignment horizontal="right" vertical="center"/>
    </x:xf>
    <x:xf numFmtId="0" fontId="0" fillId="0" xfId="0" applyNumberFormat="1" applyFont="1" applyFill="1" applyBorder="0" applyAlignment="1">
      <x:alignment horizontal="left" wrapText="1"/>
    </x:xf>
    <x:xf numFmtId="0" fontId="0" fillId="0" xfId="0" applyNumberFormat="1" applyFont="1" applyFill="1" applyBorder="0" applyAlignment="1">
      <x:alignment horizontal="right" wrapText="1"/>
    </x:xf>
    <x:xf numFmtId="0" fontId="0" fillId="9" xfId="0" applyNumberFormat="1" applyFont="1" applyFill="1" applyBorder="0" applyAlignment="1">
      <x:alignment horizontal="right" wrapText="1"/>
    </x:xf>
    <x:xf numFmtId="0" fontId="7" fillId="0" xfId="0" applyNumberFormat="1" applyFont="1" applyFill="1" applyBorder="0" applyAlignment="1">
      <x:alignment horizontal="right"/>
    </x:xf>
    <x:xf numFmtId="0" fontId="7" fillId="0" xfId="0" applyNumberFormat="1" applyFont="1" applyFill="1" applyBorder="0" applyAlignment="1">
      <x:alignment horizontal="right" wrapText="1"/>
    </x:xf>
    <x:xf numFmtId="0" fontId="7" fillId="9" xfId="0" applyNumberFormat="1" applyFont="1" applyFill="1" applyBorder="0" applyAlignment="1">
      <x:alignment horizontal="right" wrapText="1"/>
    </x:xf>
    <x:xf numFmtId="0" fontId="7" fillId="0" xfId="0" applyNumberFormat="1" applyFont="1" applyFill="1" applyBorder="0"/>
    <x:xf numFmtId="0" fontId="7" fillId="15" xfId="0" applyNumberFormat="1" applyFont="1" applyFill="1" applyBorder="0" applyAlignment="1">
      <x:alignment horizontal="right" wrapText="1"/>
    </x:xf>
    <x:xf numFmtId="0" fontId="7" fillId="15" xfId="0" applyNumberFormat="1" applyFont="1" applyFill="1" applyBorder="0"/>
    <x:xf numFmtId="0" fontId="9" fillId="6" borderId="2" xfId="0" applyNumberFormat="1" applyFont="1" applyFill="1" applyBorder="1" applyAlignment="1">
      <x:alignment horizontal="right" vertical="center" wrapText="1"/>
    </x:xf>
    <x:xf numFmtId="0" fontId="9" fillId="15" borderId="2" xfId="0" applyNumberFormat="1" applyFont="1" applyFill="1" applyBorder="1" applyAlignment="1">
      <x:alignment horizontal="right" vertical="center" wrapText="1"/>
    </x:xf>
    <x:xf numFmtId="0" fontId="7" fillId="0" borderId="4" xfId="0" applyNumberFormat="1" applyFont="1" applyFill="1" applyBorder="1" applyAlignment="1">
      <x:alignment horizontal="right"/>
    </x:xf>
    <x:xf numFmtId="203" fontId="7" fillId="15" borderId="4" xfId="0" applyNumberFormat="1" applyFont="1" applyFill="1" applyBorder="1" applyAlignment="1">
      <x:alignment horizontal="right"/>
    </x:xf>
    <x:xf numFmtId="0" fontId="7" fillId="15" borderId="4" xfId="0" applyNumberFormat="1" applyFont="1" applyFill="1" applyBorder="1" applyAlignment="1">
      <x:alignment horizontal="right"/>
    </x:xf>
    <x:xf numFmtId="0" fontId="7" fillId="15" xfId="0" applyNumberFormat="1" applyFont="1" applyFill="1" applyBorder="0" applyAlignment="1">
      <x:alignment horizontal="right"/>
    </x:xf>
    <x:xf numFmtId="200" fontId="0" fillId="0" xfId="0" applyNumberFormat="1" applyFont="1" applyFill="1" applyBorder="0" applyAlignment="1">
      <x:alignment horizontal="right"/>
    </x:xf>
    <x:xf numFmtId="200" fontId="0" fillId="0" xfId="0" applyNumberFormat="1" applyFont="1" applyFill="1" applyBorder="0"/>
    <x:xf numFmtId="200" fontId="7" fillId="0" xfId="0" applyNumberFormat="1" applyFont="1" applyFill="1" applyBorder="0" applyAlignment="1">
      <x:alignment horizontal="right"/>
    </x:xf>
    <x:xf numFmtId="200" fontId="3" fillId="4" xfId="0" applyNumberFormat="1" applyFont="1" applyFill="1" applyBorder="0" applyAlignment="1">
      <x:alignment horizontal="right" vertical="center"/>
    </x:xf>
    <x:xf numFmtId="200" fontId="0" fillId="0" xfId="0" applyNumberFormat="1" applyFont="1" applyFill="1" applyBorder="0" applyAlignment="1">
      <x:alignment horizontal="right" wrapText="1"/>
    </x:xf>
    <x:xf numFmtId="200" fontId="0" fillId="9" xfId="0" applyNumberFormat="1" applyFont="1" applyFill="1" applyBorder="0" applyAlignment="1">
      <x:alignment horizontal="right" wrapText="1"/>
    </x:xf>
    <x:xf numFmtId="200" fontId="7" fillId="15" xfId="0" applyNumberFormat="1" applyFont="1" applyFill="1" applyBorder="0"/>
    <x:xf numFmtId="201" fontId="5" fillId="6" borderId="2" xfId="0" applyNumberFormat="1" applyFont="1" applyFill="1" applyBorder="1" applyAlignment="1">
      <x:alignment horizontal="right" vertical="center" wrapText="1"/>
    </x:xf>
    <x:xf numFmtId="201" fontId="9" fillId="15" borderId="2" xfId="0" applyNumberFormat="1" applyFont="1" applyFill="1" applyBorder="1" applyAlignment="1">
      <x:alignment horizontal="right" vertical="center" wrapText="1"/>
    </x:xf>
    <x:xf numFmtId="201" fontId="7" fillId="15" xfId="0" applyNumberFormat="1" applyFont="1" applyFill="1" applyBorder="0"/>
    <x:xf numFmtId="201" fontId="7" fillId="9" borderId="4" xfId="0" applyNumberFormat="1" applyFont="1" applyFill="1" applyBorder="1" applyAlignment="1">
      <x:alignment horizontal="right"/>
    </x:xf>
    <x:xf numFmtId="201" fontId="7" fillId="15" borderId="4" xfId="0" applyNumberFormat="1" applyFont="1" applyFill="1" applyBorder="1" applyAlignment="1">
      <x:alignment horizontal="right"/>
    </x:xf>
    <x:xf numFmtId="201" fontId="7" fillId="15" xfId="0" applyNumberFormat="1" applyFont="1" applyFill="1" applyBorder="0" applyAlignment="1">
      <x:alignment horizontal="right"/>
    </x:xf>
    <x:xf numFmtId="201" fontId="0" fillId="0" xfId="0" applyNumberFormat="1" applyFont="1" applyFill="1" applyBorder="0" applyAlignment="1">
      <x:alignment horizontal="right"/>
    </x:xf>
    <x:xf numFmtId="201" fontId="0" fillId="0" xfId="0" applyNumberFormat="1" applyFont="1" applyFill="1" applyBorder="0" applyAlignment="1">
      <x:alignment horizontal="right" wrapText="1"/>
    </x:xf>
    <x:xf numFmtId="201" fontId="7" fillId="15" xfId="0" applyNumberFormat="1" applyFont="1" applyFill="1" applyBorder="0" applyAlignment="1">
      <x:alignment horizontal="right" wrapText="1"/>
    </x:xf>
    <x:xf numFmtId="204" fontId="0" fillId="0" xfId="0" applyNumberFormat="1" applyFont="1" applyFill="1" applyBorder="0"/>
    <x:xf numFmtId="204" fontId="7" fillId="15" xfId="0" applyNumberFormat="1" applyFont="1" applyFill="1" applyBorder="0"/>
    <x:xf numFmtId="204" fontId="0" fillId="0" borderId="4" xfId="0" applyNumberFormat="1" applyFont="1" applyFill="1" applyBorder="1"/>
    <x:xf numFmtId="0" fontId="0" fillId="0" borderId="6" xfId="0" applyNumberFormat="1" applyFont="1" applyFill="1" applyBorder="1" applyAlignment="1">
      <x:alignment horizontal="left" wrapText="1"/>
    </x:xf>
    <x:xf numFmtId="200" fontId="0" fillId="0" borderId="6" xfId="0" applyNumberFormat="1" applyFont="1" applyFill="1" applyBorder="1" applyAlignment="1">
      <x:alignment horizontal="right" wrapText="1"/>
    </x:xf>
    <x:xf numFmtId="200" fontId="0" fillId="9" borderId="6" xfId="0" applyNumberFormat="1" applyFont="1" applyFill="1" applyBorder="1" applyAlignment="1">
      <x:alignment horizontal="right" wrapText="1"/>
    </x:xf>
    <x:xf numFmtId="0" fontId="0" fillId="0" borderId="6" xfId="0" applyNumberFormat="1" applyFont="1" applyFill="1" applyBorder="1" applyAlignment="1">
      <x:alignment horizontal="left"/>
    </x:xf>
    <x:xf numFmtId="0" fontId="0" fillId="16" borderId="6" xfId="0" applyNumberFormat="1" applyFont="1" applyFill="1" applyBorder="1" applyAlignment="1">
      <x:alignment horizontal="left" wrapText="1"/>
    </x:xf>
    <x:xf numFmtId="200" fontId="0" fillId="16" borderId="6" xfId="0" applyNumberFormat="1" applyFont="1" applyFill="1" applyBorder="1" applyAlignment="1">
      <x:alignment horizontal="right" wrapText="1"/>
    </x:xf>
    <x:xf numFmtId="200" fontId="0" fillId="16" borderId="6" xfId="0" applyNumberFormat="1" applyFont="1" applyFill="1" applyBorder="1"/>
    <x:xf numFmtId="0" fontId="0" fillId="16" xfId="0" applyNumberFormat="1" applyFont="1" applyFill="1" applyBorder="0" applyAlignment="1">
      <x:alignment horizontal="left"/>
    </x:xf>
    <x:xf numFmtId="204" fontId="0" fillId="16" xfId="0" applyNumberFormat="1" applyFont="1" applyFill="1" applyBorder="0"/>
    <x:xf numFmtId="0" fontId="0" fillId="16" borderId="6" xfId="0" applyNumberFormat="1" applyFont="1" applyFill="1" applyBorder="1" applyAlignment="1">
      <x:alignment horizontal="left"/>
    </x:xf>
    <x:xf numFmtId="0" fontId="0" fillId="16" borderId="4" xfId="0" applyNumberFormat="1" applyFont="1" applyFill="1" applyBorder="1" applyAlignment="1">
      <x:alignment horizontal="left"/>
    </x:xf>
    <x:xf numFmtId="204" fontId="0" fillId="16" borderId="4" xfId="0" applyNumberFormat="1" applyFont="1" applyFill="1" applyBorder="1"/>
    <x:xf numFmtId="201" fontId="7" fillId="0" xfId="0" applyNumberFormat="1" applyFont="1" applyFill="1" applyBorder="0"/>
    <x:xf numFmtId="0" fontId="2" fillId="12" borderId="0" xfId="0" applyNumberFormat="1" applyFont="1" applyFill="1" applyBorder="1" applyAlignment="1">
      <x:alignment wrapText="1"/>
    </x:xf>
    <x:xf numFmtId="0" fontId="4" fillId="17" borderId="0" xfId="0" applyNumberFormat="1" applyFont="1" applyFill="1" applyBorder="1" applyAlignment="1">
      <x:alignment vertical="top" wrapText="1"/>
    </x:xf>
    <x:xf numFmtId="0" fontId="5" fillId="14" borderId="2" xfId="0" applyNumberFormat="1" applyFont="1" applyFill="1" applyBorder="1" applyAlignment="1">
      <x:alignment horizontal="left" wrapText="1"/>
    </x:xf>
    <x:xf numFmtId="0" fontId="6" fillId="7" borderId="0" xfId="0" applyNumberFormat="1" applyFont="1" applyFill="1" applyBorder="1"/>
    <x:xf numFmtId="204" fontId="6" fillId="7" borderId="0" xfId="0" applyNumberFormat="1" applyFont="1" applyFill="1" applyBorder="1"/>
    <x:xf numFmtId="200" fontId="6" fillId="0" xfId="0" applyNumberFormat="1" applyFont="1" applyFill="1" applyBorder="0"/>
    <x:xf numFmtId="0" fontId="0" fillId="7" xfId="0" applyNumberFormat="1" applyFont="1" applyFill="1" applyBorder="0"/>
    <x:xf numFmtId="200" fontId="6" fillId="7" xfId="0" applyNumberFormat="1" applyFont="1" applyFill="1" applyBorder="0"/>
    <x:xf numFmtId="204" fontId="6" fillId="7" xfId="0" applyNumberFormat="1" applyFont="1" applyFill="1" applyBorder="0"/>
    <x:xf numFmtId="200" fontId="6" fillId="0" borderId="4" xfId="0" applyNumberFormat="1" applyFont="1" applyFill="1" applyBorder="1"/>
    <x:xf numFmtId="0" fontId="0" fillId="16" xfId="0" applyNumberFormat="1" applyFont="1" applyFill="1" applyBorder="0"/>
    <x:xf numFmtId="200" fontId="7" fillId="16" xfId="0" applyNumberFormat="1" applyFont="1" applyFill="1" applyBorder="0"/>
    <x:xf numFmtId="200" fontId="6" fillId="16" xfId="0" applyNumberFormat="1" applyFont="1" applyFill="1" applyBorder="0"/>
    <x:xf numFmtId="204" fontId="6" fillId="16" xfId="0" applyNumberFormat="1" applyFont="1" applyFill="1" applyBorder="0"/>
    <x:xf numFmtId="0" fontId="3" fillId="4" borderId="0" xfId="0" applyNumberFormat="1" applyFont="1" applyFill="1" applyBorder="1" applyAlignment="1">
      <x:alignment horizontal="left" vertical="center" wrapText="1"/>
    </x:xf>
    <x:xf numFmtId="0" fontId="0" fillId="15" borderId="0" xfId="0" applyNumberFormat="1" applyFont="1" applyFill="1" applyBorder="1" applyAlignment="1">
      <x:alignment wrapText="1"/>
    </x:xf>
    <x:xf numFmtId="0" fontId="3" fillId="15" borderId="0" xfId="0" applyNumberFormat="1" applyFont="1" applyFill="1" applyBorder="1" applyAlignment="1">
      <x:alignment horizontal="left" vertical="center" wrapText="1"/>
    </x:xf>
    <x:xf numFmtId="200" fontId="6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200" fontId="3" fillId="13" borderId="0" xfId="0" applyNumberFormat="1" applyFont="1" applyFill="1" applyBorder="1"/>
    <x:xf numFmtId="0" fontId="3" fillId="13" borderId="0" xfId="0" applyNumberFormat="1" applyFont="1" applyFill="1" applyBorder="1" applyAlignment="1">
      <x:alignment wrapText="1"/>
    </x:xf>
    <x:xf numFmtId="200" fontId="3" fillId="13" borderId="0" xfId="0" applyNumberFormat="1" applyFont="1" applyFill="1" applyBorder="1" applyAlignment="1">
      <x:alignment horizontal="left"/>
    </x:xf>
    <x:xf numFmtId="0" fontId="3" fillId="13" borderId="0" xfId="0" applyNumberFormat="1" applyFont="1" applyFill="1" applyBorder="1" applyAlignment="1">
      <x:alignment horizontal="left" wrapText="1"/>
    </x:xf>
    <x:xf numFmtId="200" fontId="3" fillId="13" borderId="0" xfId="0" applyNumberFormat="1" applyFont="1" applyFill="1" applyBorder="1" applyAlignment="1">
      <x:alignment horizontal="left" vertical="center"/>
    </x:xf>
    <x:xf numFmtId="0" fontId="3" fillId="13" borderId="0" xfId="0" applyNumberFormat="1" applyFont="1" applyFill="1" applyBorder="1" applyAlignment="1">
      <x:alignment horizontal="left" vertical="center" wrapText="1"/>
    </x:xf>
    <x:xf numFmtId="200" fontId="6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200" fontId="5" fillId="14" borderId="0" xfId="0" applyNumberFormat="1" applyFont="1" applyFill="1" applyBorder="1"/>
    <x:xf numFmtId="0" fontId="5" fillId="14" borderId="0" xfId="0" applyNumberFormat="1" applyFont="1" applyFill="1" applyBorder="1" applyAlignment="1">
      <x:alignment wrapText="1"/>
    </x:xf>
    <x:xf numFmtId="200" fontId="5" fillId="14" borderId="2" xfId="0" applyNumberFormat="1" applyFont="1" applyFill="1" applyBorder="1"/>
    <x:xf numFmtId="200" fontId="5" fillId="14" borderId="2" xfId="0" applyNumberFormat="1" applyFont="1" applyFill="1" applyBorder="1" applyAlignment="1">
      <x:alignment wrapText="1"/>
    </x:xf>
    <x:xf numFmtId="200" fontId="5" fillId="14" borderId="2" xfId="0" applyNumberFormat="1" applyFont="1" applyFill="1" applyBorder="1" applyAlignment="1">
      <x:alignment horizontal="left" wrapText="1"/>
    </x:xf>
    <x:xf numFmtId="200" fontId="5" fillId="14" borderId="2" xfId="0" applyNumberFormat="1" applyFont="1" applyFill="1" applyBorder="1" applyAlignment="1">
      <x:alignment horizontal="left" vertical="center" wrapText="1"/>
    </x:xf>
    <x:xf numFmtId="202" fontId="6" fillId="0" borderId="0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201" fontId="6" fillId="0" borderId="4" xfId="0" applyNumberFormat="1" applyFont="1" applyFill="1" applyBorder="1" applyAlignment="1">
      <x:alignment wrapText="1"/>
    </x:xf>
    <x:xf numFmtId="0" fontId="7" fillId="0" borderId="4" xfId="0" applyNumberFormat="1" applyFont="1" applyFill="1" applyBorder="1"/>
    <x:xf numFmtId="0" fontId="9" fillId="6" borderId="2" xfId="0" applyNumberFormat="1" applyFont="1" applyFill="1" applyBorder="1" applyAlignment="1">
      <x:alignment horizontal="left" vertical="center" wrapText="1"/>
    </x:xf>
    <x:xf numFmtId="0" fontId="7" fillId="15" borderId="0" xfId="0" applyNumberFormat="1" applyFont="1" applyFill="1" applyBorder="1"/>
    <x:xf numFmtId="200" fontId="7" fillId="15" borderId="0" xfId="0" applyNumberFormat="1" applyFont="1" applyFill="1" applyBorder="1"/>
    <x:xf numFmtId="201" fontId="7" fillId="15" borderId="0" xfId="0" applyNumberFormat="1" applyFont="1" applyFill="1" applyBorder="1"/>
    <x:xf numFmtId="0" fontId="7" fillId="15" borderId="4" xfId="0" applyNumberFormat="1" applyFont="1" applyFill="1" applyBorder="1"/>
    <x:xf numFmtId="201" fontId="7" fillId="15" borderId="4" xfId="0" applyNumberFormat="1" applyFont="1" applyFill="1" applyBorder="1"/>
    <x:xf numFmtId="0" fontId="9" fillId="15" borderId="0" xfId="0" applyNumberFormat="1" applyFont="1" applyFill="1" applyBorder="1" applyAlignment="1">
      <x:alignment horizontal="left" vertical="center"/>
    </x:xf>
    <x:xf numFmtId="0" fontId="9" fillId="15" borderId="2" xfId="0" applyNumberFormat="1" applyFont="1" applyFill="1" applyBorder="1" applyAlignment="1">
      <x:alignment horizontal="left" vertical="center" wrapText="1"/>
    </x:xf>
    <x:xf numFmtId="202" fontId="7" fillId="15" borderId="0" xfId="0" applyNumberFormat="1" applyFont="1" applyFill="1" applyBorder="1"/>
    <x:xf numFmtId="201" fontId="9" fillId="15" borderId="0" xfId="0" applyNumberFormat="1" applyFont="1" applyFill="1" applyBorder="1" applyAlignment="1">
      <x:alignment horizontal="left" vertical="center"/>
    </x:xf>
    <x:xf numFmtId="200" fontId="7" fillId="15" borderId="4" xfId="0" applyNumberFormat="1" applyFont="1" applyFill="1" applyBorder="1"/>
    <x:xf numFmtId="200" fontId="9" fillId="15" borderId="2" xfId="0" applyNumberFormat="1" applyFont="1" applyFill="1" applyBorder="1" applyAlignment="1">
      <x:alignment horizontal="left" vertical="center" wrapText="1"/>
    </x:xf>
    <x:xf numFmtId="201" fontId="7" fillId="13" borderId="0" xfId="0" applyNumberFormat="1" applyFont="1" applyFill="1" applyBorder="1"/>
    <x:xf numFmtId="202" fontId="7" fillId="13" borderId="0" xfId="0" applyNumberFormat="1" applyFont="1" applyFill="1" applyBorder="1"/>
    <x:xf numFmtId="202" fontId="0" fillId="13" borderId="0" xfId="0" applyNumberFormat="1" applyFont="1" applyFill="1" applyBorder="1"/>
    <x:xf numFmtId="201" fontId="3" fillId="13" borderId="0" xfId="0" applyNumberFormat="1" applyFont="1" applyFill="1" applyBorder="1"/>
    <x:xf numFmtId="202" fontId="3" fillId="13" borderId="0" xfId="0" applyNumberFormat="1" applyFont="1" applyFill="1" applyBorder="1"/>
    <x:xf numFmtId="201" fontId="3" fillId="13" borderId="0" xfId="0" applyNumberFormat="1" applyFont="1" applyFill="1" applyBorder="1" applyAlignment="1">
      <x:alignment horizontal="left"/>
    </x:xf>
    <x:xf numFmtId="202" fontId="3" fillId="13" borderId="0" xfId="0" applyNumberFormat="1" applyFont="1" applyFill="1" applyBorder="1" applyAlignment="1">
      <x:alignment horizontal="left"/>
    </x:xf>
    <x:xf numFmtId="201" fontId="3" fillId="13" borderId="0" xfId="0" applyNumberFormat="1" applyFont="1" applyFill="1" applyBorder="1" applyAlignment="1">
      <x:alignment horizontal="left" vertical="center"/>
    </x:xf>
    <x:xf numFmtId="202" fontId="3" fillId="13" borderId="0" xfId="0" applyNumberFormat="1" applyFont="1" applyFill="1" applyBorder="1" applyAlignment="1">
      <x:alignment horizontal="left" vertical="center"/>
    </x:xf>
    <x:xf numFmtId="201" fontId="7" fillId="14" borderId="0" xfId="0" applyNumberFormat="1" applyFont="1" applyFill="1" applyBorder="1"/>
    <x:xf numFmtId="202" fontId="7" fillId="14" borderId="0" xfId="0" applyNumberFormat="1" applyFont="1" applyFill="1" applyBorder="1"/>
    <x:xf numFmtId="202" fontId="0" fillId="14" borderId="0" xfId="0" applyNumberFormat="1" applyFont="1" applyFill="1" applyBorder="1"/>
    <x:xf numFmtId="201" fontId="5" fillId="14" borderId="0" xfId="0" applyNumberFormat="1" applyFont="1" applyFill="1" applyBorder="1"/>
    <x:xf numFmtId="202" fontId="5" fillId="14" borderId="0" xfId="0" applyNumberFormat="1" applyFont="1" applyFill="1" applyBorder="1"/>
    <x:xf numFmtId="201" fontId="5" fillId="14" borderId="2" xfId="0" applyNumberFormat="1" applyFont="1" applyFill="1" applyBorder="1"/>
    <x:xf numFmtId="202" fontId="5" fillId="14" borderId="2" xfId="0" applyNumberFormat="1" applyFont="1" applyFill="1" applyBorder="1"/>
    <x:xf numFmtId="201" fontId="5" fillId="14" borderId="2" xfId="0" applyNumberFormat="1" applyFont="1" applyFill="1" applyBorder="1" applyAlignment="1">
      <x:alignment wrapText="1"/>
    </x:xf>
    <x:xf numFmtId="202" fontId="5" fillId="14" borderId="2" xfId="0" applyNumberFormat="1" applyFont="1" applyFill="1" applyBorder="1" applyAlignment="1">
      <x:alignment wrapText="1"/>
    </x:xf>
    <x:xf numFmtId="201" fontId="5" fillId="14" borderId="2" xfId="0" applyNumberFormat="1" applyFont="1" applyFill="1" applyBorder="1" applyAlignment="1">
      <x:alignment horizontal="left" wrapText="1"/>
    </x:xf>
    <x:xf numFmtId="202" fontId="5" fillId="14" borderId="2" xfId="0" applyNumberFormat="1" applyFont="1" applyFill="1" applyBorder="1" applyAlignment="1">
      <x:alignment horizontal="left" wrapText="1"/>
    </x:xf>
    <x:xf numFmtId="201" fontId="5" fillId="14" borderId="2" xfId="0" applyNumberFormat="1" applyFont="1" applyFill="1" applyBorder="1" applyAlignment="1">
      <x:alignment horizontal="left" vertical="center" wrapText="1"/>
    </x:xf>
    <x:xf numFmtId="202" fontId="5" fillId="14" borderId="2" xfId="0" applyNumberFormat="1" applyFont="1" applyFill="1" applyBorder="1" applyAlignment="1">
      <x:alignment horizontal="left" vertical="center" wrapText="1"/>
    </x:xf>
    <x:xf numFmtId="0" fontId="0" fillId="0" borderId="6" xfId="0" applyNumberFormat="1" applyFont="1" applyFill="1" applyBorder="1" applyAlignment="1">
      <x:alignment wrapText="1"/>
    </x:xf>
    <x:xf numFmtId="202" fontId="0" fillId="0" borderId="6" xfId="0" applyNumberFormat="1" applyFont="1" applyFill="1" applyBorder="1" applyAlignment="1">
      <x:alignment wrapText="1"/>
    </x:xf>
    <x:xf numFmtId="201" fontId="3" fillId="4" borderId="0" xfId="0" applyNumberFormat="1" applyFont="1" applyFill="1" applyBorder="1" applyAlignment="1">
      <x:alignment horizontal="left" vertical="center" wrapText="1"/>
    </x:xf>
    <x:xf numFmtId="0" fontId="0" fillId="17" borderId="0" xfId="0" applyNumberFormat="1" applyFont="1" applyFill="1" applyBorder="1"/>
    <x:xf numFmtId="0" fontId="3" fillId="17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 applyAlignment="1">
      <x:alignment wrapText="1"/>
    </x:xf>
    <x:xf numFmtId="0" fontId="3" fillId="17" borderId="0" xfId="0" applyNumberFormat="1" applyFont="1" applyFill="1" applyBorder="1" applyAlignment="1">
      <x:alignment horizontal="left" vertical="center" wrapText="1"/>
    </x:xf>
    <x:xf numFmtId="0" fontId="0" fillId="17" borderId="0" xfId="0" applyNumberFormat="1" applyFont="1" applyFill="1" applyBorder="1" applyAlignment="1">
      <x:alignment vertical="top" wrapText="1"/>
    </x:xf>
    <x:xf numFmtId="0" fontId="3" fillId="17" borderId="0" xfId="0" applyNumberFormat="1" applyFont="1" applyFill="1" applyBorder="1" applyAlignment="1">
      <x:alignment horizontal="left" vertical="top" wrapText="1"/>
    </x:xf>
    <x:xf numFmtId="0" fontId="2" fillId="12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 vertical="center" wrapText="0"/>
    </x:xf>
    <x:xf numFmtId="0" fontId="0" fillId="12" borderId="0" xfId="0" applyNumberFormat="1" applyFont="1" applyFill="1" applyBorder="1" applyAlignment="1">
      <x:alignment wrapText="0"/>
    </x:xf>
    <x:xf numFmtId="0" fontId="0" fillId="0" borderId="0" xfId="0" applyNumberFormat="1" applyFont="1" applyFill="1" applyBorder="1" applyAlignment="1">
      <x:alignment wrapText="0"/>
    </x:xf>
    <x:xf numFmtId="0" fontId="3" fillId="13" borderId="0" xfId="0" applyNumberFormat="1" applyFont="1" applyFill="1" applyBorder="1" applyAlignment="1">
      <x:alignment horizontal="left" vertical="center" wrapText="0"/>
    </x:xf>
    <x:xf numFmtId="0" fontId="5" fillId="14" borderId="2" xfId="0" applyNumberFormat="1" applyFont="1" applyFill="1" applyBorder="1" applyAlignment="1">
      <x:alignment horizontal="left" vertical="center" wrapText="0"/>
    </x:xf>
    <x:xf numFmtId="0" fontId="0" fillId="5" xfId="0" applyNumberFormat="1" applyFont="1" applyFill="1" applyBorder="0" applyAlignment="1">
      <x:alignment vertical="top" wrapText="0"/>
    </x:xf>
    <x:xf numFmtId="200" fontId="7" fillId="5" xfId="0" applyNumberFormat="1" applyFont="1" applyFill="1" applyBorder="0" applyAlignment="1">
      <x:alignment vertical="top" wrapText="0"/>
    </x:xf>
    <x:xf numFmtId="201" fontId="0" fillId="5" xfId="0" applyNumberFormat="1" applyFont="1" applyFill="1" applyBorder="0" applyAlignment="1">
      <x:alignment vertical="top" wrapText="0"/>
    </x:xf>
    <x:xf numFmtId="0" fontId="0" fillId="0" xfId="0" applyNumberFormat="1" applyFont="1" applyFill="1" applyBorder="0" applyAlignment="1">
      <x:alignment wrapText="0"/>
    </x:xf>
    <x:xf numFmtId="200" fontId="7" fillId="0" xfId="0" applyNumberFormat="1" applyFont="1" applyFill="1" applyBorder="0" applyAlignment="1">
      <x:alignment wrapText="0"/>
    </x:xf>
    <x:xf numFmtId="201" fontId="0" fillId="0" xfId="0" applyNumberFormat="1" applyFont="1" applyFill="1" applyBorder="0" applyAlignment="1">
      <x:alignment wrapText="0"/>
    </x:xf>
    <x:xf numFmtId="0" fontId="3" fillId="4" borderId="4" xfId="0" applyNumberFormat="1" applyFont="1" applyFill="1" applyBorder="1" applyAlignment="1">
      <x:alignment horizontal="left" vertical="center" wrapText="0"/>
    </x:xf>
    <x:xf numFmtId="200" fontId="9" fillId="4" borderId="4" xfId="0" applyNumberFormat="1" applyFont="1" applyFill="1" applyBorder="1" applyAlignment="1">
      <x:alignment horizontal="left" vertical="center" wrapText="0"/>
    </x:xf>
    <x:xf numFmtId="0" fontId="0" fillId="0" borderId="4" xfId="0" applyNumberFormat="1" applyFont="1" applyFill="1" applyBorder="1" applyAlignment="1">
      <x:alignment wrapText="0"/>
    </x:xf>
    <x:xf numFmtId="0" fontId="3" fillId="13" borderId="2" xfId="0" applyNumberFormat="1" applyFont="1" applyFill="1" applyBorder="1" applyAlignment="1">
      <x:alignment horizontal="left" vertical="center" wrapText="0"/>
    </x:xf>
    <x:xf numFmtId="0" fontId="5" fillId="14" borderId="2" xfId="0" applyNumberFormat="1" applyFont="1" applyFill="1" applyBorder="1" applyAlignment="1">
      <x:alignment horizontal="right" vertical="center" wrapText="0"/>
    </x:xf>
    <x:xf numFmtId="200" fontId="5" fillId="14" borderId="2" xfId="0" applyNumberFormat="1" applyFont="1" applyFill="1" applyBorder="1" applyAlignment="1">
      <x:alignment horizontal="right" vertical="center" wrapText="0"/>
    </x:xf>
    <x:xf numFmtId="0" fontId="0" fillId="0" xfId="0" applyNumberFormat="1" applyFont="1" applyFill="1" applyBorder="0" applyAlignment="1">
      <x:alignment horizontal="left" wrapText="0"/>
    </x:xf>
    <x:xf numFmtId="200" fontId="7" fillId="9" xfId="0" applyNumberFormat="1" applyFont="1" applyFill="1" applyBorder="0" applyAlignment="1">
      <x:alignment horizontal="right" wrapText="0"/>
    </x:xf>
    <x:xf numFmtId="200" fontId="0" fillId="0" xfId="0" applyNumberFormat="1" applyFont="1" applyFill="1" applyBorder="0" applyAlignment="1">
      <x:alignment horizontal="right" wrapText="0"/>
    </x:xf>
    <x:xf numFmtId="200" fontId="0" fillId="0" xfId="0" applyNumberFormat="1" applyFont="1" applyFill="1" applyBorder="0" applyAlignment="1">
      <x:alignment wrapText="0"/>
    </x:xf>
    <x:xf numFmtId="0" fontId="0" fillId="0" xfId="0" applyNumberFormat="1" applyFont="1" applyFill="1" applyBorder="0" applyAlignment="1">
      <x:alignment horizontal="right" wrapText="0"/>
    </x:xf>
    <x:xf numFmtId="0" fontId="0" fillId="0" borderId="4" xfId="0" applyNumberFormat="1" applyFont="1" applyFill="1" applyBorder="1" applyAlignment="1">
      <x:alignment horizontal="left" wrapText="0"/>
    </x:xf>
    <x:xf numFmtId="201" fontId="7" fillId="9" borderId="4" xfId="0" applyNumberFormat="1" applyFont="1" applyFill="1" applyBorder="1" applyAlignment="1">
      <x:alignment horizontal="right" wrapText="0"/>
    </x:xf>
    <x:xf numFmtId="201" fontId="7" fillId="15" borderId="4" xfId="0" applyNumberFormat="1" applyFont="1" applyFill="1" applyBorder="1" applyAlignment="1">
      <x:alignment horizontal="right" wrapText="0"/>
    </x:xf>
    <x:xf numFmtId="201" fontId="7" fillId="15" xfId="0" applyNumberFormat="1" applyFont="1" applyFill="1" applyBorder="0" applyAlignment="1">
      <x:alignment horizontal="right" wrapText="0"/>
    </x:xf>
    <x:xf numFmtId="201" fontId="7" fillId="15" xfId="0" applyNumberFormat="1" applyFont="1" applyFill="1" applyBorder="0" applyAlignment="1">
      <x:alignment wrapText="0"/>
    </x:xf>
    <x:xf numFmtId="200" fontId="7" fillId="0" xfId="0" applyNumberFormat="1" applyFont="1" applyFill="1" applyBorder="0" applyAlignment="1">
      <x:alignment horizontal="right" wrapText="0"/>
    </x:xf>
    <x:xf numFmtId="201" fontId="0" fillId="0" xfId="0" applyNumberFormat="1" applyFont="1" applyFill="1" applyBorder="0" applyAlignment="1">
      <x:alignment horizontal="right" wrapText="0"/>
    </x:xf>
    <x:xf numFmtId="0" fontId="3" fillId="4" xfId="0" applyNumberFormat="1" applyFont="1" applyFill="1" applyBorder="0" applyAlignment="1">
      <x:alignment horizontal="left" vertical="center" wrapText="0"/>
    </x:xf>
    <x:xf numFmtId="200" fontId="3" fillId="4" xfId="0" applyNumberFormat="1" applyFont="1" applyFill="1" applyBorder="0" applyAlignment="1">
      <x:alignment horizontal="right" vertical="center" wrapText="0"/>
    </x:xf>
    <x:xf numFmtId="0" fontId="5" fillId="6" borderId="2" xfId="0" applyNumberFormat="1" applyFont="1" applyFill="1" applyBorder="1" applyAlignment="1">
      <x:alignment horizontal="left" vertical="center" wrapText="0"/>
    </x:xf>
    <x:xf numFmtId="201" fontId="5" fillId="6" borderId="2" xfId="0" applyNumberFormat="1" applyFont="1" applyFill="1" applyBorder="1" applyAlignment="1">
      <x:alignment horizontal="right" vertical="center" wrapText="0"/>
    </x:xf>
    <x:xf numFmtId="201" fontId="9" fillId="15" borderId="2" xfId="0" applyNumberFormat="1" applyFont="1" applyFill="1" applyBorder="1" applyAlignment="1">
      <x:alignment horizontal="right" vertical="center" wrapText="0"/>
    </x:xf>
    <x:xf numFmtId="200" fontId="0" fillId="9" xfId="0" applyNumberFormat="1" applyFont="1" applyFill="1" applyBorder="0" applyAlignment="1">
      <x:alignment horizontal="right" wrapText="0"/>
    </x:xf>
    <x:xf numFmtId="0" fontId="0" fillId="16" borderId="6" xfId="0" applyNumberFormat="1" applyFont="1" applyFill="1" applyBorder="1" applyAlignment="1">
      <x:alignment horizontal="left" wrapText="0"/>
    </x:xf>
    <x:xf numFmtId="200" fontId="0" fillId="16" borderId="6" xfId="0" applyNumberFormat="1" applyFont="1" applyFill="1" applyBorder="1" applyAlignment="1">
      <x:alignment horizontal="right" wrapText="0"/>
    </x:xf>
    <x:xf numFmtId="200" fontId="0" fillId="16" borderId="6" xfId="0" applyNumberFormat="1" applyFont="1" applyFill="1" applyBorder="1" applyAlignment="1">
      <x:alignment wrapText="0"/>
    </x:xf>
    <x:xf numFmtId="0" fontId="0" fillId="16" xfId="0" applyNumberFormat="1" applyFont="1" applyFill="1" applyBorder="0" applyAlignment="1">
      <x:alignment horizontal="left" wrapText="0"/>
    </x:xf>
    <x:xf numFmtId="204" fontId="0" fillId="16" xfId="0" applyNumberFormat="1" applyFont="1" applyFill="1" applyBorder="0" applyAlignment="1">
      <x:alignment wrapText="0"/>
    </x:xf>
    <x:xf numFmtId="200" fontId="7" fillId="15" xfId="0" applyNumberFormat="1" applyFont="1" applyFill="1" applyBorder="0" applyAlignment="1">
      <x:alignment wrapText="0"/>
    </x:xf>
    <x:xf numFmtId="204" fontId="0" fillId="0" xfId="0" applyNumberFormat="1" applyFont="1" applyFill="1" applyBorder="0" applyAlignment="1">
      <x:alignment wrapText="0"/>
    </x:xf>
    <x:xf numFmtId="204" fontId="7" fillId="15" xfId="0" applyNumberFormat="1" applyFont="1" applyFill="1" applyBorder="0" applyAlignment="1">
      <x:alignment wrapText="0"/>
    </x:xf>
    <x:xf numFmtId="0" fontId="0" fillId="16" borderId="4" xfId="0" applyNumberFormat="1" applyFont="1" applyFill="1" applyBorder="1" applyAlignment="1">
      <x:alignment horizontal="left" wrapText="0"/>
    </x:xf>
    <x:xf numFmtId="204" fontId="0" fillId="16" borderId="4" xfId="0" applyNumberFormat="1" applyFont="1" applyFill="1" applyBorder="1" applyAlignment="1">
      <x:alignment wrapText="0"/>
    </x:xf>
    <x:xf numFmtId="0" fontId="7" fillId="0" xfId="0" applyNumberFormat="1" applyFont="1" applyFill="1" applyBorder="0" applyAlignment="1">
      <x:alignment wrapText="0"/>
    </x:xf>
    <x:xf numFmtId="201" fontId="7" fillId="0" xfId="0" applyNumberFormat="1" applyFont="1" applyFill="1" applyBorder="0" applyAlignment="1">
      <x:alignment wrapText="0"/>
    </x:xf>
    <x:xf numFmtId="0" fontId="7" fillId="0" xfId="0" applyNumberFormat="1" applyFont="1" applyFill="1" applyBorder="0" applyAlignment="1">
      <x:alignment horizontal="right" wrapText="0"/>
    </x:xf>
    <x:xf numFmtId="200" fontId="7" fillId="15" xfId="0" applyNumberFormat="1" applyFont="1" applyFill="1" applyBorder="0" applyAlignment="1">
      <x:alignment horizontal="right" wrapText="0"/>
    </x:xf>
    <x:xf numFmtId="0" fontId="7" fillId="15" xfId="0" applyNumberFormat="1" applyFont="1" applyFill="1" applyBorder="0" applyAlignment="1">
      <x:alignment horizontal="right" wrapText="0"/>
    </x:xf>
    <x:xf numFmtId="0" fontId="7" fillId="15" xfId="0" applyNumberFormat="1" applyFont="1" applyFill="1" applyBorder="0" applyAlignment="1">
      <x:alignment wrapText="0"/>
    </x:xf>
    <x:xf numFmtId="201" fontId="7" fillId="9" xfId="0" applyNumberFormat="1" applyFont="1" applyFill="1" applyBorder="0" applyAlignment="1">
      <x:alignment horizontal="right" wrapText="0"/>
    </x:xf>
    <x:xf numFmtId="0" fontId="0" fillId="6" borderId="0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2" xfId="0" applyNumberFormat="1" applyFont="1" applyFill="1" applyBorder="1" applyAlignment="1">
      <x:alignment vertical="top" wrapText="1"/>
    </x:xf>
    <x:xf numFmtId="0" fontId="5" fillId="6" borderId="2" xfId="0" applyNumberFormat="1" applyFont="1" applyFill="1" applyBorder="1" applyAlignment="1">
      <x:alignment horizontal="left" vertical="top" wrapText="1"/>
    </x:xf>
    <x:xf numFmtId="0" fontId="5" fillId="4" borderId="2" xfId="0" applyNumberFormat="1" applyFont="1" applyFill="1" applyBorder="1" applyAlignment="1">
      <x:alignment horizontal="right" vertical="center" wrapText="1"/>
    </x:xf>
    <x:xf numFmtId="0" fontId="0" fillId="4" borderId="0" xfId="0" applyNumberFormat="1" applyFont="1" applyFill="1" applyBorder="1" applyAlignment="1">
      <x:alignment horizontal="right"/>
    </x:xf>
    <x:xf numFmtId="0" fontId="3" fillId="4" borderId="2" xfId="0" applyNumberFormat="1" applyFont="1" applyFill="1" applyBorder="1" applyAlignment="1">
      <x:alignment horizontal="right" vertical="center" wrapText="1"/>
    </x:xf>
    <x:xf numFmtId="0" fontId="3" fillId="4" borderId="0" xfId="0" applyNumberFormat="1" applyFont="1" applyFill="1" applyBorder="1" applyAlignment="1">
      <x:alignment horizontal="right"/>
    </x:xf>
    <x:xf numFmtId="0" fontId="3" fillId="4" borderId="2" xfId="0" applyNumberFormat="1" applyFont="1" applyFill="1" applyBorder="1" applyAlignment="1">
      <x:alignment horizontal="left" vertical="center" wrapText="1"/>
    </x:xf>
    <x:xf numFmtId="200" fontId="7" fillId="6" borderId="0" xfId="0" applyNumberFormat="1" applyFont="1" applyFill="1" applyBorder="1" applyAlignment="1">
      <x:alignment horizontal="right"/>
    </x:xf>
    <x:xf numFmtId="200" fontId="5" fillId="6" borderId="0" xfId="0" applyNumberFormat="1" applyFont="1" applyFill="1" applyBorder="1" applyAlignment="1">
      <x:alignment horizontal="right"/>
    </x:xf>
    <x:xf numFmtId="200" fontId="5" fillId="6" borderId="2" xfId="0" applyNumberFormat="1" applyFont="1" applyFill="1" applyBorder="1" applyAlignment="1">
      <x:alignment horizontal="right"/>
    </x:xf>
    <x:xf numFmtId="200" fontId="5" fillId="6" borderId="2" xfId="0" applyNumberFormat="1" applyFont="1" applyFill="1" applyBorder="1" applyAlignment="1">
      <x:alignment horizontal="right" wrapText="1"/>
    </x:xf>
    <x:xf numFmtId="200" fontId="5" fillId="6" borderId="2" xfId="0" applyNumberFormat="1" applyFont="1" applyFill="1" applyBorder="1" applyAlignment="1">
      <x:alignment horizontal="right" vertical="center" wrapText="1"/>
    </x:xf>
    <x:xf numFmtId="0" fontId="7" fillId="9" xfId="0" applyNumberFormat="1" applyFont="1" applyFill="1" applyBorder="0"/>
    <x:xf numFmtId="0" fontId="9" fillId="9" borderId="2" xfId="0" applyNumberFormat="1" applyFont="1" applyFill="1" applyBorder="1" applyAlignment="1">
      <x:alignment horizontal="right" vertical="center" wrapText="1"/>
    </x:xf>
    <x:xf numFmtId="0" fontId="7" fillId="9" borderId="4" xfId="0" applyNumberFormat="1" applyFont="1" applyFill="1" applyBorder="1" applyAlignment="1">
      <x:alignment horizontal="right"/>
    </x:xf>
    <x:xf numFmtId="0" fontId="7" fillId="9" xfId="0" applyNumberFormat="1" applyFont="1" applyFill="1" applyBorder="0" applyAlignment="1">
      <x:alignment horizontal="right"/>
    </x:xf>
    <x:xf numFmtId="200" fontId="7" fillId="9" xfId="0" applyNumberFormat="1" applyFont="1" applyFill="1" applyBorder="0"/>
    <x:xf numFmtId="201" fontId="9" fillId="9" borderId="2" xfId="0" applyNumberFormat="1" applyFont="1" applyFill="1" applyBorder="1" applyAlignment="1">
      <x:alignment horizontal="right" vertical="center" wrapText="1"/>
    </x:xf>
    <x:xf numFmtId="201" fontId="7" fillId="9" xfId="0" applyNumberFormat="1" applyFont="1" applyFill="1" applyBorder="0"/>
    <x:xf numFmtId="201" fontId="7" fillId="9" xfId="0" applyNumberFormat="1" applyFont="1" applyFill="1" applyBorder="0" applyAlignment="1">
      <x:alignment horizontal="right" wrapText="1"/>
    </x:xf>
    <x:xf numFmtId="204" fontId="7" fillId="9" xfId="0" applyNumberFormat="1" applyFont="1" applyFill="1" applyBorder="0"/>
    <x:xf numFmtId="0" fontId="0" fillId="8" borderId="6" xfId="0" applyNumberFormat="1" applyFont="1" applyFill="1" applyBorder="1" applyAlignment="1">
      <x:alignment horizontal="left" wrapText="1"/>
    </x:xf>
    <x:xf numFmtId="200" fontId="0" fillId="8" borderId="6" xfId="0" applyNumberFormat="1" applyFont="1" applyFill="1" applyBorder="1" applyAlignment="1">
      <x:alignment horizontal="right" wrapText="1"/>
    </x:xf>
    <x:xf numFmtId="0" fontId="0" fillId="8" xfId="0" applyNumberFormat="1" applyFont="1" applyFill="1" applyBorder="0" applyAlignment="1">
      <x:alignment horizontal="left"/>
    </x:xf>
    <x:xf numFmtId="204" fontId="0" fillId="8" xfId="0" applyNumberFormat="1" applyFont="1" applyFill="1" applyBorder="0"/>
    <x:xf numFmtId="0" fontId="0" fillId="8" borderId="6" xfId="0" applyNumberFormat="1" applyFont="1" applyFill="1" applyBorder="1" applyAlignment="1">
      <x:alignment horizontal="left"/>
    </x:xf>
    <x:xf numFmtId="0" fontId="0" fillId="8" borderId="4" xfId="0" applyNumberFormat="1" applyFont="1" applyFill="1" applyBorder="1" applyAlignment="1">
      <x:alignment horizontal="left"/>
    </x:xf>
    <x:xf numFmtId="204" fontId="0" fillId="8" borderId="4" xfId="0" applyNumberFormat="1" applyFont="1" applyFill="1" applyBorder="1"/>
    <x:xf numFmtId="0" fontId="0" fillId="8" xfId="0" applyNumberFormat="1" applyFont="1" applyFill="1" applyBorder="0"/>
    <x:xf numFmtId="200" fontId="7" fillId="8" xfId="0" applyNumberFormat="1" applyFont="1" applyFill="1" applyBorder="0"/>
    <x:xf numFmtId="200" fontId="6" fillId="8" xfId="0" applyNumberFormat="1" applyFont="1" applyFill="1" applyBorder="0"/>
    <x:xf numFmtId="204" fontId="6" fillId="8" xfId="0" applyNumberFormat="1" applyFont="1" applyFill="1" applyBorder="0"/>
    <x:xf numFmtId="0" fontId="3" fillId="9" borderId="0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20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20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wrapText="1"/>
    </x:xf>
    <x:xf numFmtId="200" fontId="3" fillId="4" borderId="0" xfId="0" applyNumberFormat="1" applyFont="1" applyFill="1" applyBorder="1" applyAlignment="1">
      <x:alignment horizontal="left" vertical="center"/>
    </x:xf>
    <x:xf numFmtId="200" fontId="6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20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200" fontId="5" fillId="6" borderId="2" xfId="0" applyNumberFormat="1" applyFont="1" applyFill="1" applyBorder="1"/>
    <x:xf numFmtId="200" fontId="5" fillId="6" borderId="2" xfId="0" applyNumberFormat="1" applyFont="1" applyFill="1" applyBorder="1" applyAlignment="1">
      <x:alignment wrapText="1"/>
    </x:xf>
    <x:xf numFmtId="200" fontId="5" fillId="6" borderId="2" xfId="0" applyNumberFormat="1" applyFont="1" applyFill="1" applyBorder="1" applyAlignment="1">
      <x:alignment horizontal="left" wrapText="1"/>
    </x:xf>
    <x:xf numFmtId="200" fontId="5" fillId="6" borderId="2" xfId="0" applyNumberFormat="1" applyFont="1" applyFill="1" applyBorder="1" applyAlignment="1">
      <x:alignment horizontal="left" vertical="center" wrapText="1"/>
    </x:xf>
    <x:xf numFmtId="0" fontId="7" fillId="9" borderId="4" xfId="0" applyNumberFormat="1" applyFont="1" applyFill="1" applyBorder="1"/>
    <x:xf numFmtId="0" fontId="9" fillId="9" borderId="0" xfId="0" applyNumberFormat="1" applyFont="1" applyFill="1" applyBorder="1" applyAlignment="1">
      <x:alignment horizontal="left" vertical="center"/>
    </x:xf>
    <x:xf numFmtId="0" fontId="9" fillId="9" borderId="2" xfId="0" applyNumberFormat="1" applyFont="1" applyFill="1" applyBorder="1" applyAlignment="1">
      <x:alignment horizontal="left" vertical="center" wrapText="1"/>
    </x:xf>
    <x:xf numFmtId="202" fontId="7" fillId="9" borderId="0" xfId="0" applyNumberFormat="1" applyFont="1" applyFill="1" applyBorder="1"/>
    <x:xf numFmtId="201" fontId="9" fillId="9" borderId="0" xfId="0" applyNumberFormat="1" applyFont="1" applyFill="1" applyBorder="1" applyAlignment="1">
      <x:alignment horizontal="left" vertical="center"/>
    </x:xf>
    <x:xf numFmtId="200" fontId="7" fillId="9" borderId="4" xfId="0" applyNumberFormat="1" applyFont="1" applyFill="1" applyBorder="1"/>
    <x:xf numFmtId="200" fontId="9" fillId="9" borderId="2" xfId="0" applyNumberFormat="1" applyFont="1" applyFill="1" applyBorder="1" applyAlignment="1">
      <x:alignment horizontal="left" vertical="center" wrapText="1"/>
    </x:xf>
    <x:xf numFmtId="202" fontId="7" fillId="4" borderId="0" xfId="0" applyNumberFormat="1" applyFont="1" applyFill="1" applyBorder="1"/>
    <x:xf numFmtId="202" fontId="0" fillId="4" borderId="0" xfId="0" applyNumberFormat="1" applyFont="1" applyFill="1" applyBorder="1"/>
    <x:xf numFmtId="202" fontId="3" fillId="4" borderId="0" xfId="0" applyNumberFormat="1" applyFont="1" applyFill="1" applyBorder="1"/>
    <x:xf numFmtId="202" fontId="3" fillId="4" borderId="0" xfId="0" applyNumberFormat="1" applyFont="1" applyFill="1" applyBorder="1" applyAlignment="1">
      <x:alignment horizontal="left"/>
    </x:xf>
    <x:xf numFmtId="202" fontId="3" fillId="4" borderId="0" xfId="0" applyNumberFormat="1" applyFont="1" applyFill="1" applyBorder="1" applyAlignment="1">
      <x:alignment horizontal="left" vertical="center"/>
    </x:xf>
    <x:xf numFmtId="201" fontId="7" fillId="6" borderId="0" xfId="0" applyNumberFormat="1" applyFont="1" applyFill="1" applyBorder="1"/>
    <x:xf numFmtId="202" fontId="7" fillId="6" borderId="0" xfId="0" applyNumberFormat="1" applyFont="1" applyFill="1" applyBorder="1"/>
    <x:xf numFmtId="202" fontId="0" fillId="6" borderId="0" xfId="0" applyNumberFormat="1" applyFont="1" applyFill="1" applyBorder="1"/>
    <x:xf numFmtId="201" fontId="5" fillId="6" borderId="0" xfId="0" applyNumberFormat="1" applyFont="1" applyFill="1" applyBorder="1"/>
    <x:xf numFmtId="202" fontId="5" fillId="6" borderId="0" xfId="0" applyNumberFormat="1" applyFont="1" applyFill="1" applyBorder="1"/>
    <x:xf numFmtId="201" fontId="5" fillId="6" borderId="2" xfId="0" applyNumberFormat="1" applyFont="1" applyFill="1" applyBorder="1"/>
    <x:xf numFmtId="202" fontId="5" fillId="6" borderId="2" xfId="0" applyNumberFormat="1" applyFont="1" applyFill="1" applyBorder="1"/>
    <x:xf numFmtId="201" fontId="5" fillId="6" borderId="2" xfId="0" applyNumberFormat="1" applyFont="1" applyFill="1" applyBorder="1" applyAlignment="1">
      <x:alignment wrapText="1"/>
    </x:xf>
    <x:xf numFmtId="202" fontId="5" fillId="6" borderId="2" xfId="0" applyNumberFormat="1" applyFont="1" applyFill="1" applyBorder="1" applyAlignment="1">
      <x:alignment wrapText="1"/>
    </x:xf>
    <x:xf numFmtId="201" fontId="5" fillId="6" borderId="2" xfId="0" applyNumberFormat="1" applyFont="1" applyFill="1" applyBorder="1" applyAlignment="1">
      <x:alignment horizontal="left" wrapText="1"/>
    </x:xf>
    <x:xf numFmtId="202" fontId="5" fillId="6" borderId="2" xfId="0" applyNumberFormat="1" applyFont="1" applyFill="1" applyBorder="1" applyAlignment="1">
      <x:alignment horizontal="left" wrapText="1"/>
    </x:xf>
    <x:xf numFmtId="201" fontId="5" fillId="6" borderId="2" xfId="0" applyNumberFormat="1" applyFont="1" applyFill="1" applyBorder="1" applyAlignment="1">
      <x:alignment horizontal="left" vertical="center" wrapText="1"/>
    </x:xf>
    <x:xf numFmtId="202" fontId="5" fillId="6" borderId="2" xfId="0" applyNumberFormat="1" applyFont="1" applyFill="1" applyBorder="1" applyAlignment="1">
      <x:alignment horizontal="left" vertical="center" wrapText="1"/>
    </x:xf>
    <x:xf numFmtId="0" fontId="3" fillId="5" borderId="0" xfId="0" applyNumberFormat="1" applyFont="1" applyFill="1" applyBorder="1" applyAlignment="1">
      <x:alignment horizontal="left" vertical="center"/>
    </x:xf>
    <x:xf numFmtId="0" fontId="3" fillId="5" borderId="0" xfId="0" applyNumberFormat="1" applyFont="1" applyFill="1" applyBorder="1" applyAlignment="1">
      <x:alignment horizontal="left" vertical="center" wrapText="1"/>
    </x:xf>
    <x:xf numFmtId="0" fontId="3" fillId="5" borderId="0" xfId="0" applyNumberFormat="1" applyFont="1" applyFill="1" applyBorder="1" applyAlignment="1">
      <x:alignment horizontal="left" vertical="top" wrapText="1"/>
    </x:xf>
    <x:xf numFmtId="0" fontId="1" fillId="2" borderId="0" xfId="0" applyNumberFormat="1" applyFont="1" applyFill="1" applyBorder="1" applyAlignment="1">
      <x:alignment horizontal="left" vertical="center" wrapText="0"/>
    </x:xf>
    <x:xf numFmtId="0" fontId="0" fillId="3" borderId="0" xfId="0" applyNumberFormat="1" applyFont="1" applyFill="1" applyBorder="1" applyAlignment="1">
      <x:alignment wrapText="0"/>
    </x:xf>
    <x:xf numFmtId="0" fontId="3" fillId="4" borderId="0" xfId="0" applyNumberFormat="1" applyFont="1" applyFill="1" applyBorder="1" applyAlignment="1">
      <x:alignment horizontal="left" vertical="center" wrapText="0"/>
    </x:xf>
    <x:xf numFmtId="0" fontId="3" fillId="4" borderId="2" xfId="0" applyNumberFormat="1" applyFont="1" applyFill="1" applyBorder="1" applyAlignment="1">
      <x:alignment horizontal="left" vertical="center" wrapText="0"/>
    </x:xf>
    <x:xf numFmtId="0" fontId="5" fillId="6" borderId="2" xfId="0" applyNumberFormat="1" applyFont="1" applyFill="1" applyBorder="1" applyAlignment="1">
      <x:alignment horizontal="right" vertical="center" wrapText="0"/>
    </x:xf>
    <x:xf numFmtId="200" fontId="5" fillId="6" borderId="2" xfId="0" applyNumberFormat="1" applyFont="1" applyFill="1" applyBorder="1" applyAlignment="1">
      <x:alignment horizontal="right" vertical="center" wrapText="0"/>
    </x:xf>
    <x:xf numFmtId="201" fontId="7" fillId="9" xfId="0" applyNumberFormat="1" applyFont="1" applyFill="1" applyBorder="0" applyAlignment="1">
      <x:alignment wrapText="0"/>
    </x:xf>
    <x:xf numFmtId="201" fontId="9" fillId="9" borderId="2" xfId="0" applyNumberFormat="1" applyFont="1" applyFill="1" applyBorder="1" applyAlignment="1">
      <x:alignment horizontal="right" vertical="center" wrapText="0"/>
    </x:xf>
    <x:xf numFmtId="0" fontId="0" fillId="8" borderId="6" xfId="0" applyNumberFormat="1" applyFont="1" applyFill="1" applyBorder="1" applyAlignment="1">
      <x:alignment horizontal="left" wrapText="0"/>
    </x:xf>
    <x:xf numFmtId="200" fontId="0" fillId="8" borderId="6" xfId="0" applyNumberFormat="1" applyFont="1" applyFill="1" applyBorder="1" applyAlignment="1">
      <x:alignment horizontal="right" wrapText="0"/>
    </x:xf>
    <x:xf numFmtId="200" fontId="0" fillId="8" borderId="6" xfId="0" applyNumberFormat="1" applyFont="1" applyFill="1" applyBorder="1" applyAlignment="1">
      <x:alignment wrapText="0"/>
    </x:xf>
    <x:xf numFmtId="0" fontId="0" fillId="8" xfId="0" applyNumberFormat="1" applyFont="1" applyFill="1" applyBorder="0" applyAlignment="1">
      <x:alignment horizontal="left" wrapText="0"/>
    </x:xf>
    <x:xf numFmtId="204" fontId="0" fillId="8" xfId="0" applyNumberFormat="1" applyFont="1" applyFill="1" applyBorder="0" applyAlignment="1">
      <x:alignment wrapText="0"/>
    </x:xf>
    <x:xf numFmtId="200" fontId="7" fillId="9" xfId="0" applyNumberFormat="1" applyFont="1" applyFill="1" applyBorder="0" applyAlignment="1">
      <x:alignment wrapText="0"/>
    </x:xf>
    <x:xf numFmtId="204" fontId="7" fillId="9" xfId="0" applyNumberFormat="1" applyFont="1" applyFill="1" applyBorder="0" applyAlignment="1">
      <x:alignment wrapText="0"/>
    </x:xf>
    <x:xf numFmtId="0" fontId="0" fillId="8" borderId="4" xfId="0" applyNumberFormat="1" applyFont="1" applyFill="1" applyBorder="1" applyAlignment="1">
      <x:alignment horizontal="left" wrapText="0"/>
    </x:xf>
    <x:xf numFmtId="204" fontId="0" fillId="8" borderId="4" xfId="0" applyNumberFormat="1" applyFont="1" applyFill="1" applyBorder="1" applyAlignment="1">
      <x:alignment wrapText="0"/>
    </x:xf>
    <x:xf numFmtId="0" fontId="7" fillId="9" xfId="0" applyNumberFormat="1" applyFont="1" applyFill="1" applyBorder="0" applyAlignment="1">
      <x:alignment horizontal="right" wrapText="0"/>
    </x:xf>
    <x:xf numFmtId="0" fontId="7" fillId="9" xfId="0" applyNumberFormat="1" applyFont="1" applyFill="1" applyBorder="0" applyAlignment="1">
      <x:alignment wrapText="0"/>
    </x:xf>
    <x:xf numFmtId="0" fontId="1" fillId="18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1" fillId="18" borderId="0" xfId="0" applyNumberFormat="1" applyFont="1" applyFill="1" applyBorder="1"/>
    <x:xf numFmtId="0" fontId="1" fillId="18" borderId="0" xfId="0" applyNumberFormat="1" applyFont="1" applyFill="1" applyBorder="1" applyAlignment="1">
      <x:alignment horizontal="left"/>
    </x:xf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3" fillId="20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horizontal="left"/>
    </x:xf>
    <x:xf numFmtId="0" fontId="5" fillId="21" borderId="2" xfId="0" applyNumberFormat="1" applyFont="1" applyFill="1" applyBorder="1" applyAlignment="1">
      <x:alignment horizontal="left" vertical="center" wrapText="1"/>
    </x:xf>
    <x:xf numFmtId="0" fontId="5" fillId="21" borderId="2" xfId="0" applyNumberFormat="1" applyFont="1" applyFill="1" applyBorder="1" applyAlignment="1">
      <x:alignment horizontal="right" vertical="center" wrapText="1"/>
    </x:xf>
    <x:xf numFmtId="0" fontId="0" fillId="21" borderId="0" xfId="0" applyNumberFormat="1" applyFont="1" applyFill="1" applyBorder="1" applyAlignment="1">
      <x:alignment horizontal="right"/>
    </x:xf>
    <x:xf numFmtId="0" fontId="5" fillId="21" borderId="0" xfId="0" applyNumberFormat="1" applyFont="1" applyFill="1" applyBorder="1" applyAlignment="1">
      <x:alignment horizontal="right"/>
    </x:xf>
    <x:xf numFmtId="0" fontId="5" fillId="21" borderId="2" xfId="0" applyNumberFormat="1" applyFont="1" applyFill="1" applyBorder="1" applyAlignment="1">
      <x:alignment horizontal="right"/>
    </x:xf>
    <x:xf numFmtId="0" fontId="5" fillId="21" borderId="2" xfId="0" applyNumberFormat="1" applyFont="1" applyFill="1" applyBorder="1" applyAlignment="1">
      <x:alignment horizontal="right" wrapText="1"/>
    </x:xf>
    <x:xf numFmtId="0" fontId="5" fillId="21" borderId="2" xfId="0" applyNumberFormat="1" applyFont="1" applyFill="1" applyBorder="1" applyAlignment="1">
      <x:alignment horizontal="left" wrapText="1"/>
    </x:xf>
    <x:xf numFmtId="200" fontId="7" fillId="22" borderId="0" xfId="0" applyNumberFormat="1" applyFont="1" applyFill="1" applyBorder="1" applyAlignment="1">
      <x:alignment horizontal="right"/>
    </x:xf>
    <x:xf numFmtId="204" fontId="7" fillId="22" borderId="0" xfId="0" applyNumberFormat="1" applyFont="1" applyFill="1" applyBorder="1" applyAlignment="1">
      <x:alignment horizontal="right"/>
    </x:xf>
    <x:xf numFmtId="201" fontId="7" fillId="22" borderId="0" xfId="0" applyNumberFormat="1" applyFont="1" applyFill="1" applyBorder="1" applyAlignment="1">
      <x:alignment horizontal="right"/>
    </x:xf>
    <x:xf numFmtId="205" fontId="7" fillId="22" borderId="0" xfId="0" applyNumberFormat="1" applyFont="1" applyFill="1" applyBorder="1" applyAlignment="1">
      <x:alignment horizontal="right"/>
    </x:xf>
    <x:xf numFmtId="0" fontId="0" fillId="21" borderId="0" xfId="0" applyNumberFormat="1" applyFont="1" applyFill="1" applyBorder="1"/>
    <x:xf numFmtId="0" fontId="5" fillId="21" borderId="0" xfId="0" applyNumberFormat="1" applyFont="1" applyFill="1" applyBorder="1"/>
    <x:xf numFmtId="0" fontId="5" fillId="21" borderId="2" xfId="0" applyNumberFormat="1" applyFont="1" applyFill="1" applyBorder="1"/>
    <x:xf numFmtId="0" fontId="5" fillId="21" borderId="2" xfId="0" applyNumberFormat="1" applyFont="1" applyFill="1" applyBorder="1" applyAlignment="1">
      <x:alignment wrapText="1"/>
    </x:xf>
    <x:xf numFmtId="200" fontId="7" fillId="8" borderId="6" xfId="0" applyNumberFormat="1" applyFont="1" applyFill="1" applyBorder="1" applyAlignment="1">
      <x:alignment horizontal="right"/>
    </x:xf>
    <x:xf numFmtId="200" fontId="7" fillId="22" borderId="6" xfId="0" applyNumberFormat="1" applyFont="1" applyFill="1" applyBorder="1" applyAlignment="1">
      <x:alignment horizontal="right"/>
    </x:xf>
    <x:xf numFmtId="201" fontId="7" fillId="22" borderId="6" xfId="0" applyNumberFormat="1" applyFont="1" applyFill="1" applyBorder="1" applyAlignment="1">
      <x:alignment horizontal="right"/>
    </x:xf>
    <x:xf numFmtId="206" fontId="7" fillId="22" borderId="0" xfId="0" applyNumberFormat="1" applyFont="1" applyFill="1" applyBorder="1" applyAlignment="1">
      <x:alignment horizontal="right"/>
    </x:xf>
    <x:xf numFmtId="206" fontId="7" fillId="22" borderId="6" xfId="0" applyNumberFormat="1" applyFont="1" applyFill="1" applyBorder="1" applyAlignment="1">
      <x:alignment horizontal="right"/>
    </x:xf>
    <x:xf numFmtId="200" fontId="7" fillId="20" borderId="0" xfId="0" applyNumberFormat="1" applyFont="1" applyFill="1" applyBorder="1" applyAlignment="1">
      <x:alignment horizontal="right"/>
    </x:xf>
    <x:xf numFmtId="0" fontId="0" fillId="20" borderId="0" xfId="0" applyNumberFormat="1" applyFont="1" applyFill="1" applyBorder="1" applyAlignment="1">
      <x:alignment horizontal="right"/>
    </x:xf>
    <x:xf numFmtId="0" fontId="3" fillId="20" borderId="0" xfId="0" applyNumberFormat="1" applyFont="1" applyFill="1" applyBorder="1" applyAlignment="1">
      <x:alignment horizontal="right" vertical="center"/>
    </x:xf>
    <x:xf numFmtId="200" fontId="3" fillId="20" borderId="0" xfId="0" applyNumberFormat="1" applyFont="1" applyFill="1" applyBorder="1" applyAlignment="1">
      <x:alignment horizontal="right"/>
    </x:xf>
    <x:xf numFmtId="0" fontId="3" fillId="20" borderId="0" xfId="0" applyNumberFormat="1" applyFont="1" applyFill="1" applyBorder="1" applyAlignment="1">
      <x:alignment horizontal="right"/>
    </x:xf>
    <x:xf numFmtId="200" fontId="3" fillId="20" borderId="0" xfId="0" applyNumberFormat="1" applyFont="1" applyFill="1" applyBorder="1" applyAlignment="1">
      <x:alignment horizontal="left"/>
    </x:xf>
    <x:xf numFmtId="200" fontId="3" fillId="20" borderId="0" xfId="0" applyNumberFormat="1" applyFont="1" applyFill="1" applyBorder="1" applyAlignment="1">
      <x:alignment horizontal="left" vertical="center"/>
    </x:xf>
    <x:xf numFmtId="200" fontId="7" fillId="21" borderId="0" xfId="0" applyNumberFormat="1" applyFont="1" applyFill="1" applyBorder="1" applyAlignment="1">
      <x:alignment horizontal="right"/>
    </x:xf>
    <x:xf numFmtId="0" fontId="0" fillId="21" borderId="0" xfId="0" applyNumberFormat="1" applyFont="1" applyFill="1" applyBorder="1" applyAlignment="1">
      <x:alignment horizontal="right" vertical="top" wrapText="1"/>
    </x:xf>
    <x:xf numFmtId="200" fontId="5" fillId="21" borderId="0" xfId="0" applyNumberFormat="1" applyFont="1" applyFill="1" applyBorder="1" applyAlignment="1">
      <x:alignment horizontal="right"/>
    </x:xf>
    <x:xf numFmtId="0" fontId="5" fillId="21" borderId="0" xfId="0" applyNumberFormat="1" applyFont="1" applyFill="1" applyBorder="1" applyAlignment="1">
      <x:alignment horizontal="right" vertical="top" wrapText="1"/>
    </x:xf>
    <x:xf numFmtId="200" fontId="5" fillId="21" borderId="2" xfId="0" applyNumberFormat="1" applyFont="1" applyFill="1" applyBorder="1" applyAlignment="1">
      <x:alignment horizontal="right"/>
    </x:xf>
    <x:xf numFmtId="0" fontId="5" fillId="21" borderId="2" xfId="0" applyNumberFormat="1" applyFont="1" applyFill="1" applyBorder="1" applyAlignment="1">
      <x:alignment horizontal="right" vertical="top" wrapText="1"/>
    </x:xf>
    <x:xf numFmtId="200" fontId="5" fillId="21" borderId="2" xfId="0" applyNumberFormat="1" applyFont="1" applyFill="1" applyBorder="1" applyAlignment="1">
      <x:alignment horizontal="right" wrapText="1"/>
    </x:xf>
    <x:xf numFmtId="200" fontId="5" fillId="21" borderId="2" xfId="0" applyNumberFormat="1" applyFont="1" applyFill="1" applyBorder="1" applyAlignment="1">
      <x:alignment horizontal="left" wrapText="1"/>
    </x:xf>
    <x:xf numFmtId="0" fontId="5" fillId="21" borderId="2" xfId="0" applyNumberFormat="1" applyFont="1" applyFill="1" applyBorder="1" applyAlignment="1">
      <x:alignment horizontal="left" vertical="top" wrapText="1"/>
    </x:xf>
    <x:xf numFmtId="200" fontId="5" fillId="21" borderId="2" xfId="0" applyNumberFormat="1" applyFont="1" applyFill="1" applyBorder="1" applyAlignment="1">
      <x:alignment horizontal="left" vertical="center" wrapText="1"/>
    </x:xf>
    <x:xf numFmtId="200" fontId="6" fillId="0" borderId="0" xfId="0" applyNumberFormat="1" applyFont="1" applyFill="1" applyBorder="1" applyAlignment="1">
      <x:alignment horizontal="right"/>
    </x:xf>
    <x:xf numFmtId="0" fontId="6" fillId="0" borderId="0" xfId="0" applyNumberFormat="1" applyFont="1" applyFill="1" applyBorder="1" applyAlignment="1">
      <x:alignment horizontal="right"/>
    </x:xf>
    <x:xf numFmtId="200" fontId="6" fillId="0" borderId="4" xfId="0" applyNumberFormat="1" applyFont="1" applyFill="1" applyBorder="1" applyAlignment="1">
      <x:alignment horizontal="right"/>
    </x:xf>
    <x:xf numFmtId="0" fontId="6" fillId="0" borderId="4" xfId="0" applyNumberFormat="1" applyFont="1" applyFill="1" applyBorder="1" applyAlignment="1">
      <x:alignment horizontal="right"/>
    </x:xf>
    <x:xf numFmtId="200" fontId="6" fillId="0" borderId="6" xfId="0" applyNumberFormat="1" applyFont="1" applyFill="1" applyBorder="1" applyAlignment="1">
      <x:alignment horizontal="right"/>
    </x:xf>
    <x:xf numFmtId="0" fontId="6" fillId="0" borderId="6" xfId="0" applyNumberFormat="1" applyFont="1" applyFill="1" applyBorder="1" applyAlignment="1">
      <x:alignment horizontal="right"/>
    </x:xf>
    <x:xf numFmtId="204" fontId="0" fillId="5" borderId="0" xfId="0" applyNumberFormat="1" applyFont="1" applyFill="1" applyBorder="1" applyAlignment="1">
      <x:alignment horizontal="right" vertical="top" wrapText="1"/>
    </x:xf>
    <x:xf numFmtId="200" fontId="0" fillId="5" borderId="0" xfId="0" applyNumberFormat="1" applyFont="1" applyFill="1" applyBorder="1" applyAlignment="1">
      <x:alignment horizontal="right" vertical="top" wrapText="1"/>
    </x:xf>
    <x:xf numFmtId="200" fontId="6" fillId="0" xfId="0" applyNumberFormat="1" applyFont="1" applyFill="1" applyBorder="0" applyAlignment="1">
      <x:alignment horizontal="right"/>
    </x:xf>
    <x:xf numFmtId="204" fontId="0" fillId="5" xfId="0" applyNumberFormat="1" applyFont="1" applyFill="1" applyBorder="0" applyAlignment="1">
      <x:alignment horizontal="right" vertical="top" wrapText="1"/>
    </x:xf>
    <x:xf numFmtId="200" fontId="0" fillId="5" xfId="0" applyNumberFormat="1" applyFont="1" applyFill="1" applyBorder="0" applyAlignment="1">
      <x:alignment horizontal="right" vertical="top" wrapText="1"/>
    </x:xf>
    <x:xf numFmtId="0" fontId="0" fillId="0" borderId="8" xfId="0" applyNumberFormat="1" applyFont="1" applyFill="1" applyBorder="1"/>
    <x:xf numFmtId="200" fontId="6" fillId="0" borderId="8" xfId="0" applyNumberFormat="1" applyFont="1" applyFill="1" applyBorder="1" applyAlignment="1">
      <x:alignment horizontal="right"/>
    </x:xf>
    <x:xf numFmtId="204" fontId="0" fillId="5" borderId="4" xfId="0" applyNumberFormat="1" applyFont="1" applyFill="1" applyBorder="1" applyAlignment="1">
      <x:alignment horizontal="right" vertical="top" wrapText="1"/>
    </x:xf>
    <x:xf numFmtId="200" fontId="0" fillId="5" borderId="4" xfId="0" applyNumberFormat="1" applyFont="1" applyFill="1" applyBorder="1" applyAlignment="1">
      <x:alignment horizontal="right" vertical="top" wrapText="1"/>
    </x:xf>
    <x:xf numFmtId="0" fontId="0" fillId="23" borderId="4" xfId="0" applyNumberFormat="1" applyFont="1" applyFill="1" applyBorder="1"/>
    <x:xf numFmtId="200" fontId="6" fillId="23" borderId="4" xfId="0" applyNumberFormat="1" applyFont="1" applyFill="1" applyBorder="1" applyAlignment="1">
      <x:alignment horizontal="right"/>
    </x:xf>
    <x:xf numFmtId="200" fontId="6" fillId="23" xfId="0" applyNumberFormat="1" applyFont="1" applyFill="1" applyBorder="0" applyAlignment="1">
      <x:alignment horizontal="right"/>
    </x:xf>
    <x:xf numFmtId="200" fontId="0" fillId="23" xfId="0" applyNumberFormat="1" applyFont="1" applyFill="1" applyBorder="0" applyAlignment="1">
      <x:alignment horizontal="right"/>
    </x:xf>
    <x:xf numFmtId="204" fontId="0" fillId="23" xfId="0" applyNumberFormat="1" applyFont="1" applyFill="1" applyBorder="0" applyAlignment="1">
      <x:alignment horizontal="right" vertical="top" wrapText="1"/>
    </x:xf>
    <x:xf numFmtId="200" fontId="0" fillId="23" xfId="0" applyNumberFormat="1" applyFont="1" applyFill="1" applyBorder="0" applyAlignment="1">
      <x:alignment horizontal="right" vertical="top" wrapText="1"/>
    </x:xf>
    <x:xf numFmtId="204" fontId="0" fillId="23" xfId="0" applyNumberFormat="1" applyFont="1" applyFill="1" applyBorder="0"/>
    <x:xf numFmtId="0" fontId="7" fillId="22" borderId="0" xfId="0" applyNumberFormat="1" applyFont="1" applyFill="1" applyBorder="1"/>
    <x:xf numFmtId="201" fontId="7" fillId="22" borderId="0" xfId="0" applyNumberFormat="1" applyFont="1" applyFill="1" applyBorder="1"/>
    <x:xf numFmtId="0" fontId="9" fillId="21" borderId="2" xfId="0" applyNumberFormat="1" applyFont="1" applyFill="1" applyBorder="1" applyAlignment="1">
      <x:alignment horizontal="left" vertical="center" wrapText="1"/>
    </x:xf>
    <x:xf numFmtId="0" fontId="9" fillId="22" borderId="2" xfId="0" applyNumberFormat="1" applyFont="1" applyFill="1" applyBorder="1" applyAlignment="1">
      <x:alignment horizontal="left" vertical="center" wrapText="1"/>
    </x:xf>
    <x:xf numFmtId="201" fontId="9" fillId="22" borderId="2" xfId="0" applyNumberFormat="1" applyFont="1" applyFill="1" applyBorder="1" applyAlignment="1">
      <x:alignment horizontal="left" vertical="center" wrapText="1"/>
    </x:xf>
    <x:xf numFmtId="204" fontId="7" fillId="9" borderId="0" xfId="0" applyNumberFormat="1" applyFont="1" applyFill="1" applyBorder="1" applyAlignment="1">
      <x:alignment horizontal="right"/>
    </x:xf>
    <x:xf numFmtId="0" fontId="0" fillId="24" xfId="0" applyNumberFormat="1" applyFont="1" applyFill="1" applyBorder="0" applyAlignment="1">
      <x:alignment horizontal="right"/>
    </x:xf>
    <x:xf numFmtId="200" fontId="0" fillId="24" xfId="0" applyNumberFormat="1" applyFont="1" applyFill="1" applyBorder="0" applyAlignment="1">
      <x:alignment horizontal="right"/>
    </x:xf>
    <x:xf numFmtId="200" fontId="0" fillId="24" xfId="0" applyNumberFormat="1" applyFont="1" applyFill="1" applyBorder="0"/>
    <x:xf numFmtId="204" fontId="0" fillId="24" xfId="0" applyNumberFormat="1" applyFont="1" applyFill="1" applyBorder="0"/>
    <x:xf numFmtId="0" fontId="0" fillId="24" xfId="0" applyNumberFormat="1" applyFont="1" applyFill="1" applyBorder="0"/>
    <x:xf numFmtId="201" fontId="7" fillId="20" borderId="0" xfId="0" applyNumberFormat="1" applyFont="1" applyFill="1" applyBorder="1" applyAlignment="1">
      <x:alignment horizontal="right"/>
    </x:xf>
    <x:xf numFmtId="201" fontId="3" fillId="20" borderId="0" xfId="0" applyNumberFormat="1" applyFont="1" applyFill="1" applyBorder="1" applyAlignment="1">
      <x:alignment horizontal="right"/>
    </x:xf>
    <x:xf numFmtId="201" fontId="3" fillId="20" borderId="0" xfId="0" applyNumberFormat="1" applyFont="1" applyFill="1" applyBorder="1" applyAlignment="1">
      <x:alignment horizontal="left"/>
    </x:xf>
    <x:xf numFmtId="201" fontId="3" fillId="20" borderId="0" xfId="0" applyNumberFormat="1" applyFont="1" applyFill="1" applyBorder="1" applyAlignment="1">
      <x:alignment horizontal="left" vertical="center"/>
    </x:xf>
    <x:xf numFmtId="201" fontId="7" fillId="21" borderId="0" xfId="0" applyNumberFormat="1" applyFont="1" applyFill="1" applyBorder="1" applyAlignment="1">
      <x:alignment horizontal="right"/>
    </x:xf>
    <x:xf numFmtId="201" fontId="5" fillId="21" borderId="0" xfId="0" applyNumberFormat="1" applyFont="1" applyFill="1" applyBorder="1" applyAlignment="1">
      <x:alignment horizontal="right"/>
    </x:xf>
    <x:xf numFmtId="201" fontId="5" fillId="21" borderId="2" xfId="0" applyNumberFormat="1" applyFont="1" applyFill="1" applyBorder="1" applyAlignment="1">
      <x:alignment horizontal="right"/>
    </x:xf>
    <x:xf numFmtId="201" fontId="5" fillId="21" borderId="2" xfId="0" applyNumberFormat="1" applyFont="1" applyFill="1" applyBorder="1" applyAlignment="1">
      <x:alignment horizontal="right" wrapText="1"/>
    </x:xf>
    <x:xf numFmtId="201" fontId="5" fillId="21" borderId="2" xfId="0" applyNumberFormat="1" applyFont="1" applyFill="1" applyBorder="1" applyAlignment="1">
      <x:alignment horizontal="right" vertical="center" wrapText="1"/>
    </x:xf>
    <x:xf numFmtId="204" fontId="0" fillId="0" borderId="0" xfId="0" applyNumberFormat="1" applyFont="1" applyFill="1" applyBorder="1" applyAlignment="1">
      <x:alignment horizontal="right"/>
    </x:xf>
    <x:xf numFmtId="0" fontId="0" fillId="23" borderId="0" xfId="0" applyNumberFormat="1" applyFont="1" applyFill="1" applyBorder="1"/>
    <x:xf numFmtId="204" fontId="0" fillId="23" borderId="0" xfId="0" applyNumberFormat="1" applyFont="1" applyFill="1" applyBorder="1" applyAlignment="1">
      <x:alignment horizontal="right"/>
    </x:xf>
    <x:xf numFmtId="204" fontId="0" fillId="23" borderId="0" xfId="0" applyNumberFormat="1" applyFont="1" applyFill="1" applyBorder="1"/>
    <x:xf numFmtId="0" fontId="0" fillId="23" borderId="6" xfId="0" applyNumberFormat="1" applyFont="1" applyFill="1" applyBorder="1"/>
    <x:xf numFmtId="204" fontId="0" fillId="23" borderId="6" xfId="0" applyNumberFormat="1" applyFont="1" applyFill="1" applyBorder="1" applyAlignment="1">
      <x:alignment horizontal="right"/>
    </x:xf>
    <x:xf numFmtId="204" fontId="0" fillId="23" borderId="6" xfId="0" applyNumberFormat="1" applyFont="1" applyFill="1" applyBorder="1"/>
    <x:xf numFmtId="204" fontId="2" fillId="3" borderId="0" xfId="0" applyNumberFormat="1" applyFont="1" applyFill="1" applyBorder="1" applyAlignment="1">
      <x:alignment wrapText="1"/>
    </x:xf>
    <x:xf numFmtId="0" fontId="2" fillId="23" borderId="0" xfId="0" applyNumberFormat="1" applyFont="1" applyFill="1" applyBorder="1" applyAlignment="1">
      <x:alignment wrapText="1"/>
    </x:xf>
    <x:xf numFmtId="204" fontId="2" fillId="23" borderId="0" xfId="0" applyNumberFormat="1" applyFont="1" applyFill="1" applyBorder="1" applyAlignment="1">
      <x:alignment wrapText="1"/>
    </x:xf>
    <x:xf numFmtId="0" fontId="2" fillId="23" borderId="6" xfId="0" applyNumberFormat="1" applyFont="1" applyFill="1" applyBorder="1" applyAlignment="1">
      <x:alignment wrapText="1"/>
    </x:xf>
    <x:xf numFmtId="204" fontId="2" fillId="23" borderId="6" xfId="0" applyNumberFormat="1" applyFont="1" applyFill="1" applyBorder="1" applyAlignment="1">
      <x:alignment wrapText="1"/>
    </x:xf>
    <x:xf numFmtId="201" fontId="0" fillId="0" borderId="4" xfId="0" applyNumberFormat="1" applyFont="1" applyFill="1" applyBorder="1"/>
    <x:xf numFmtId="0" fontId="0" fillId="23" xfId="0" applyNumberFormat="1" applyFont="1" applyFill="1" applyBorder="0"/>
    <x:xf numFmtId="201" fontId="0" fillId="23" xfId="0" applyNumberFormat="1" applyFont="1" applyFill="1" applyBorder="0"/>
    <x:xf numFmtId="206" fontId="0" fillId="0" borderId="0" xfId="0" applyNumberFormat="1" applyFont="1" applyFill="1" applyBorder="1"/>
    <x:xf numFmtId="204" fontId="7" fillId="0" borderId="0" xfId="0" applyNumberFormat="1" applyFont="1" applyFill="1" applyBorder="1"/>
    <x:xf numFmtId="204" fontId="7" fillId="22" borderId="0" xfId="0" applyNumberFormat="1" applyFont="1" applyFill="1" applyBorder="1"/>
    <x:xf numFmtId="200" fontId="7" fillId="22" borderId="0" xfId="0" applyNumberFormat="1" applyFont="1" applyFill="1" applyBorder="1"/>
    <x:xf numFmtId="206" fontId="7" fillId="22" borderId="0" xfId="0" applyNumberFormat="1" applyFont="1" applyFill="1" applyBorder="1"/>
    <x:xf numFmtId="201" fontId="7" fillId="20" borderId="0" xfId="0" applyNumberFormat="1" applyFont="1" applyFill="1" applyBorder="1"/>
    <x:xf numFmtId="201" fontId="3" fillId="20" borderId="0" xfId="0" applyNumberFormat="1" applyFont="1" applyFill="1" applyBorder="1"/>
    <x:xf numFmtId="201" fontId="7" fillId="21" borderId="0" xfId="0" applyNumberFormat="1" applyFont="1" applyFill="1" applyBorder="1"/>
    <x:xf numFmtId="201" fontId="5" fillId="21" borderId="0" xfId="0" applyNumberFormat="1" applyFont="1" applyFill="1" applyBorder="1"/>
    <x:xf numFmtId="201" fontId="5" fillId="21" borderId="2" xfId="0" applyNumberFormat="1" applyFont="1" applyFill="1" applyBorder="1"/>
    <x:xf numFmtId="201" fontId="5" fillId="21" borderId="2" xfId="0" applyNumberFormat="1" applyFont="1" applyFill="1" applyBorder="1" applyAlignment="1">
      <x:alignment wrapText="1"/>
    </x:xf>
    <x:xf numFmtId="201" fontId="5" fillId="21" borderId="2" xfId="0" applyNumberFormat="1" applyFont="1" applyFill="1" applyBorder="1" applyAlignment="1">
      <x:alignment horizontal="left" wrapText="1"/>
    </x:xf>
    <x:xf numFmtId="201" fontId="5" fillId="21" borderId="2" xfId="0" applyNumberFormat="1" applyFont="1" applyFill="1" applyBorder="1" applyAlignment="1">
      <x:alignment horizontal="left" vertical="center" wrapText="1"/>
    </x:xf>
    <x:xf numFmtId="201" fontId="9" fillId="4" borderId="0" xfId="0" applyNumberFormat="1" applyFont="1" applyFill="1" applyBorder="1" applyAlignment="1">
      <x:alignment horizontal="left" vertical="center"/>
    </x:xf>
    <x:xf numFmtId="202" fontId="9" fillId="4" borderId="0" xfId="0" applyNumberFormat="1" applyFont="1" applyFill="1" applyBorder="1" applyAlignment="1">
      <x:alignment horizontal="left" vertical="center"/>
    </x:xf>
    <x:xf numFmtId="201" fontId="9" fillId="9" borderId="2" xfId="0" applyNumberFormat="1" applyFont="1" applyFill="1" applyBorder="1" applyAlignment="1">
      <x:alignment horizontal="left" vertical="center" wrapText="1"/>
    </x:xf>
    <x:xf numFmtId="202" fontId="9" fillId="9" borderId="0" xfId="0" applyNumberFormat="1" applyFont="1" applyFill="1" applyBorder="1" applyAlignment="1">
      <x:alignment horizontal="left" vertical="center"/>
    </x:xf>
    <x:xf numFmtId="202" fontId="9" fillId="9" borderId="2" xfId="0" applyNumberFormat="1" applyFont="1" applyFill="1" applyBorder="1" applyAlignment="1">
      <x:alignment horizontal="left" vertical="center" wrapText="1"/>
    </x:xf>
    <x:xf numFmtId="0" fontId="5" fillId="6" borderId="9" xfId="0" applyNumberFormat="1" applyFont="1" applyFill="1" applyBorder="1" applyAlignment="1">
      <x:alignment horizontal="left" vertical="center" wrapText="1"/>
    </x:xf>
    <x:xf numFmtId="201" fontId="5" fillId="6" borderId="9" xfId="0" applyNumberFormat="1" applyFont="1" applyFill="1" applyBorder="1" applyAlignment="1">
      <x:alignment horizontal="left" vertical="center" wrapText="1"/>
    </x:xf>
    <x:xf numFmtId="202" fontId="5" fillId="6" borderId="9" xfId="0" applyNumberFormat="1" applyFont="1" applyFill="1" applyBorder="1" applyAlignment="1">
      <x:alignment horizontal="left" vertical="center" wrapText="1"/>
    </x:xf>
    <x:xf numFmtId="0" fontId="0" fillId="0" borderId="9" xfId="0" applyNumberFormat="1" applyFont="1" applyFill="1" applyBorder="1"/>
    <x:xf numFmtId="202" fontId="7" fillId="0" borderId="6" xfId="0" applyNumberFormat="1" applyFont="1" applyFill="1" applyBorder="1" applyAlignment="1">
      <x:alignment wrapText="1"/>
    </x:xf>
    <x:xf numFmtId="0" fontId="3" fillId="20" borderId="0" xfId="0" applyNumberFormat="1" applyFont="1" applyFill="1" applyBorder="1" applyAlignment="1">
      <x:alignment horizontal="left" vertical="center" wrapText="1"/>
    </x:xf>
    <x:xf numFmtId="201" fontId="3" fillId="20" borderId="0" xfId="0" applyNumberFormat="1" applyFont="1" applyFill="1" applyBorder="1" applyAlignment="1">
      <x:alignment horizontal="left" vertical="center" wrapText="1"/>
    </x:xf>
    <x:xf numFmtId="0" fontId="0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horizontal="left" vertical="top" wrapText="1"/>
    </x:xf>
    <x:xf numFmtId="0" fontId="0" fillId="25" borderId="0" xfId="0" applyNumberFormat="1" applyFont="1" applyFill="1" applyBorder="1"/>
    <x:xf numFmtId="0" fontId="3" fillId="25" borderId="0" xfId="0" applyNumberFormat="1" applyFont="1" applyFill="1" applyBorder="1" applyAlignment="1">
      <x:alignment horizontal="left" vertical="center"/>
    </x:xf>
    <x:xf numFmtId="0" fontId="5" fillId="25" borderId="2" xfId="0" applyNumberFormat="1" applyFont="1" applyFill="1" applyBorder="1" applyAlignment="1">
      <x:alignment horizontal="left" vertical="center" wrapText="1"/>
    </x:xf>
    <x:xf numFmtId="0" fontId="0" fillId="25" borderId="0" xfId="0" applyNumberFormat="1" applyFont="1" applyFill="1" applyBorder="1" applyAlignment="1">
      <x:alignment wrapText="1"/>
    </x:xf>
    <x:xf numFmtId="0" fontId="3" fillId="25" borderId="0" xfId="0" applyNumberFormat="1" applyFont="1" applyFill="1" applyBorder="1" applyAlignment="1">
      <x:alignment horizontal="left" vertical="center" wrapText="1"/>
    </x:xf>
    <x:xf numFmtId="0" fontId="0" fillId="25" borderId="0" xfId="0" applyNumberFormat="1" applyFont="1" applyFill="1" applyBorder="1" applyAlignment="1">
      <x:alignment vertical="top" wrapText="1"/>
    </x:xf>
    <x:xf numFmtId="0" fontId="3" fillId="25" borderId="0" xfId="0" applyNumberFormat="1" applyFont="1" applyFill="1" applyBorder="1" applyAlignment="1">
      <x:alignment horizontal="left" vertical="top" wrapText="1"/>
    </x:xf>
    <x:xf numFmtId="0" fontId="5" fillId="25" borderId="2" xfId="0" applyNumberFormat="1" applyFont="1" applyFill="1" applyBorder="1" applyAlignment="1">
      <x:alignment horizontal="left" vertical="top" wrapText="1"/>
    </x:xf>
    <x:xf numFmtId="0" fontId="2" fillId="19" borderId="0" xfId="0" applyNumberFormat="1" applyFont="1" applyFill="1" applyBorder="1" applyAlignment="1">
      <x:alignment wrapText="1"/>
    </x:xf>
    <x:xf numFmtId="0" fontId="4" fillId="25" borderId="0" xfId="0" applyNumberFormat="1" applyFont="1" applyFill="1" applyBorder="1" applyAlignment="1">
      <x:alignment vertical="top" wrapText="1"/>
    </x:xf>
    <x:xf numFmtId="204" fontId="7" fillId="0" xfId="0" applyNumberFormat="1" applyFont="1" applyFill="1" applyBorder="0"/>
    <x:xf numFmtId="204" fontId="6" fillId="0" xfId="0" applyNumberFormat="1" applyFont="1" applyFill="1" applyBorder="0"/>
    <x:xf numFmtId="201" fontId="6" fillId="7" xfId="0" applyNumberFormat="1" applyFont="1" applyFill="1" applyBorder="0"/>
    <x:xf numFmtId="202" fontId="6" fillId="0" xfId="0" applyNumberFormat="1" applyFont="1" applyFill="1" applyBorder="0"/>
    <x:xf numFmtId="202" fontId="6" fillId="0" borderId="4" xfId="0" applyNumberFormat="1" applyFont="1" applyFill="1" applyBorder="1"/>
    <x:xf numFmtId="204" fontId="6" fillId="23" xfId="0" applyNumberFormat="1" applyFont="1" applyFill="1" applyBorder="0"/>
    <x:xf numFmtId="200" fontId="6" fillId="23" xfId="0" applyNumberFormat="1" applyFont="1" applyFill="1" applyBorder="0"/>
    <x:xf numFmtId="204" fontId="6" fillId="24" xfId="0" applyNumberFormat="1" applyFont="1" applyFill="1" applyBorder="0"/>
    <x:xf numFmtId="201" fontId="0" fillId="0" borderId="0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wrapText="1"/>
    </x:xf>
    <x:xf numFmtId="0" fontId="0" fillId="0" xfId="0" applyNumberFormat="1" applyFont="1" applyFill="1" applyBorder="0" applyAlignment="1">
      <x:alignment wrapText="1"/>
    </x:xf>
    <x:xf numFmtId="201" fontId="0" fillId="0" xfId="0" applyNumberFormat="1" applyFont="1" applyFill="1" applyBorder="0" applyAlignment="1">
      <x:alignment wrapText="1"/>
    </x:xf>
    <x:xf numFmtId="0" fontId="0" fillId="9" xfId="0" applyNumberFormat="1" applyFont="1" applyFill="1" applyBorder="0" applyAlignment="1">
      <x:alignment wrapText="1"/>
    </x:xf>
    <x:xf numFmtId="204" fontId="0" fillId="0" borderId="4" xfId="0" applyNumberFormat="1" applyFont="1" applyFill="1" applyBorder="1" applyAlignment="1">
      <x:alignment wrapText="1"/>
    </x:xf>
    <x:xf numFmtId="0" fontId="0" fillId="9" borderId="4" xfId="0" applyNumberFormat="1" applyFont="1" applyFill="1" applyBorder="1" applyAlignment="1">
      <x:alignment wrapText="1"/>
    </x:xf>
    <x:xf numFmtId="0" fontId="0" fillId="23" xfId="0" applyNumberFormat="1" applyFont="1" applyFill="1" applyBorder="0" applyAlignment="1">
      <x:alignment wrapText="1"/>
    </x:xf>
    <x:xf numFmtId="201" fontId="0" fillId="23" xfId="0" applyNumberFormat="1" applyFont="1" applyFill="1" applyBorder="0" applyAlignment="1">
      <x:alignment wrapText="1"/>
    </x:xf>
    <x:xf numFmtId="200" fontId="6" fillId="20" borderId="0" xfId="0" applyNumberFormat="1" applyFont="1" applyFill="1" applyBorder="1"/>
    <x:xf numFmtId="0" fontId="0" fillId="20" borderId="0" xfId="0" applyNumberFormat="1" applyFont="1" applyFill="1" applyBorder="1" applyAlignment="1">
      <x:alignment wrapText="1"/>
    </x:xf>
    <x:xf numFmtId="20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3" fillId="20" borderId="0" xfId="0" applyNumberFormat="1" applyFont="1" applyFill="1" applyBorder="1" applyAlignment="1">
      <x:alignment horizontal="left" wrapText="1"/>
    </x:xf>
    <x:xf numFmtId="0" fontId="3" fillId="21" borderId="0" xfId="0" applyNumberFormat="1" applyFont="1" applyFill="1" applyBorder="1" applyAlignment="1">
      <x:alignment horizontal="left" vertical="center"/>
    </x:xf>
    <x:xf numFmtId="200" fontId="3" fillId="21" borderId="0" xfId="0" applyNumberFormat="1" applyFont="1" applyFill="1" applyBorder="1" applyAlignment="1">
      <x:alignment horizontal="left" vertical="center"/>
    </x:xf>
    <x:xf numFmtId="0" fontId="3" fillId="21" borderId="0" xfId="0" applyNumberFormat="1" applyFont="1" applyFill="1" applyBorder="1" applyAlignment="1">
      <x:alignment horizontal="left" vertical="center" wrapText="1"/>
    </x:xf>
    <x:xf numFmtId="0" fontId="5" fillId="21" borderId="0" xfId="0" applyNumberFormat="1" applyFont="1" applyFill="1" applyBorder="1" applyAlignment="1">
      <x:alignment horizontal="left" vertical="center"/>
    </x:xf>
    <x:xf numFmtId="200" fontId="5" fillId="21" borderId="0" xfId="0" applyNumberFormat="1" applyFont="1" applyFill="1" applyBorder="1" applyAlignment="1">
      <x:alignment horizontal="left" vertical="center"/>
    </x:xf>
    <x:xf numFmtId="0" fontId="5" fillId="21" borderId="0" xfId="0" applyNumberFormat="1" applyFont="1" applyFill="1" applyBorder="1" applyAlignment="1">
      <x:alignment horizontal="left" vertical="center" wrapText="1"/>
    </x:xf>
    <x:xf numFmtId="0" fontId="5" fillId="21" borderId="2" xfId="0" applyNumberFormat="1" applyFont="1" applyFill="1" applyBorder="1" applyAlignment="1">
      <x:alignment horizontal="left" vertical="center"/>
    </x:xf>
    <x:xf numFmtId="200" fontId="5" fillId="21" borderId="2" xfId="0" applyNumberFormat="1" applyFont="1" applyFill="1" applyBorder="1" applyAlignment="1">
      <x:alignment horizontal="left" vertical="center"/>
    </x:xf>
    <x:xf numFmtId="0" fontId="4" fillId="23" borderId="0" xfId="0" applyNumberFormat="1" applyFont="1" applyFill="1" applyBorder="1"/>
    <x:xf numFmtId="0" fontId="4" fillId="23" borderId="0" xfId="0" applyNumberFormat="1" applyFont="1" applyFill="1" applyBorder="1" applyAlignment="1">
      <x:alignment wrapText="1"/>
    </x:xf>
    <x:xf numFmtId="0" fontId="4" fillId="23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429e2a1454f70" /><Relationship Type="http://schemas.openxmlformats.org/officeDocument/2006/relationships/theme" Target="/xl/theme/theme1.xml" Id="Rf41c0a5ad07746b8" /><Relationship Type="http://schemas.openxmlformats.org/officeDocument/2006/relationships/sharedStrings" Target="/xl/sharedStrings.xml" Id="Rb5b75f835fef4b24" /><Relationship Type="http://schemas.openxmlformats.org/officeDocument/2006/relationships/worksheet" Target="/xl/worksheets/sheet1.xml" Id="Rbf8f888f5dc0458c" /><Relationship Type="http://schemas.openxmlformats.org/officeDocument/2006/relationships/worksheet" Target="/xl/worksheets/sheet2.xml" Id="Rb70866e804d041c8" /><Relationship Type="http://schemas.openxmlformats.org/officeDocument/2006/relationships/worksheet" Target="/xl/worksheets/sheet3.xml" Id="R564305649cbc48c2" /><Relationship Type="http://schemas.openxmlformats.org/officeDocument/2006/relationships/worksheet" Target="/xl/worksheets/sheet4.xml" Id="R9de52096ca304343" /><Relationship Type="http://schemas.openxmlformats.org/officeDocument/2006/relationships/worksheet" Target="/xl/worksheets/sheet5.xml" Id="R33414bdd15a44fb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8c51a70964748f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cd9e50590b2d461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当前价格与合理价值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当前</c:v>
          </c:tx>
          <c:cat>
            <c:strRef>
              <c:f>'01_Summary'!$L$3</c:f>
              <c:strCache>
                <c:ptCount val="0"/>
              </c:strCache>
            </c:strRef>
          </c:cat>
          <c:val>
            <c:numRef>
              <c:f>'01_Summary'!$M$3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悲观</c:v>
          </c:tx>
          <c:cat>
            <c:strRef>
              <c:f>'01_Summary'!$L$3</c:f>
              <c:strCache>
                <c:ptCount val="0"/>
              </c:strCache>
            </c:strRef>
          </c:cat>
          <c:val>
            <c:numRef>
              <c:f>'01_Summary'!$N$3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基准</c:v>
          </c:tx>
          <c:cat>
            <c:strRef>
              <c:f>'01_Summary'!$L$3</c:f>
              <c:strCache>
                <c:ptCount val="0"/>
              </c:strCache>
            </c:strRef>
          </c:cat>
          <c:val>
            <c:numRef>
              <c:f>'01_Summary'!$O$3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正常化所有者收益 vs OCF-Capex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2023A</c:v>
          </c:tx>
          <c:cat>
            <c:strRef>
              <c:f>'02_History'!$A$44:$A$45</c:f>
              <c:strCache>
                <c:ptCount val="0"/>
              </c:strCache>
            </c:strRef>
          </c:cat>
          <c:val>
            <c:numRef>
              <c:f>'02_History'!$B$44:$B$45</c:f>
              <c:numCache>
                <c:formatCode>#,##0.0;[Red](#,##0.0);-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2024A</c:v>
          </c:tx>
          <c:cat>
            <c:strRef>
              <c:f>'02_History'!$A$44:$A$45</c:f>
              <c:strCache>
                <c:ptCount val="0"/>
              </c:strCache>
            </c:strRef>
          </c:cat>
          <c:val>
            <c:numRef>
              <c:f>'02_History'!$C$44:$C$45</c:f>
              <c:numCache>
                <c:formatCode>#,##0.0;[Red](#,##0.0);-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2025A</c:v>
          </c:tx>
          <c:cat>
            <c:strRef>
              <c:f>'02_History'!$A$44:$A$45</c:f>
              <c:strCache>
                <c:ptCount val="0"/>
              </c:strCache>
            </c:strRef>
          </c:cat>
          <c:val>
            <c:numRef>
              <c:f>'02_History'!$D$44:$D$45</c:f>
              <c:numCache>
                <c:formatCode>#,##0.0;[Red](#,##0.0);-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35</xdr:row>
      <xdr:rowOff>0</xdr:rowOff>
    </xdr:from>
    <xdr:to>
      <xdr:col>6</xdr:col>
      <xdr:colOff>0</xdr:colOff>
      <xdr:row>51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8c51a70964748ff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5</xdr:col>
      <xdr:colOff>0</xdr:colOff>
      <xdr:row>28</xdr:row>
      <xdr:rowOff>0</xdr:rowOff>
    </xdr:from>
    <xdr:to>
      <xdr:col>11</xdr:col>
      <xdr:colOff>0</xdr:colOff>
      <xdr:row>45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d9e50590b2d461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8eb472a1d0e4ba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d641c304b91d4979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5" hidden="0" customWidth="1"/>
    <x:col min="3" max="3" width="15" hidden="0" customWidth="1"/>
    <x:col min="4" max="4" width="15" hidden="0" customWidth="1"/>
    <x:col min="5" max="5" width="14" hidden="0" customWidth="1"/>
    <x:col min="6" max="6" width="28" hidden="0" customWidth="1"/>
    <x:col min="7" max="7" width="3" hidden="0" customWidth="1"/>
    <x:col min="8" max="8" width="24" hidden="0" customWidth="1"/>
    <x:col min="9" max="9" width="16" hidden="0" customWidth="1"/>
    <x:col min="10" max="10" width="24" hidden="0" customWidth="1"/>
  </x:cols>
  <x:sheetData>
    <x:row r="1" ht="28" customHeight="1">
      <x:c r="A1" s="539" t="str">
        <x:v>WEIBO (WB) — 最终投资结论与估值</x:v>
      </x:c>
      <x:c r="B1" s="539"/>
      <x:c r="C1" s="539"/>
      <x:c r="D1" s="539"/>
      <x:c r="E1" s="539"/>
      <x:c r="F1" s="539"/>
      <x:c r="G1" s="539"/>
      <x:c r="H1" s="539"/>
      <x:c r="I1" s="539"/>
      <x:c r="J1" s="539"/>
    </x:row>
    <x:row r="2">
      <x:c r="A2" s="679" t="str">
        <x:v>基准日2026-08-01 | 当前价US$8.15 | 最新财务期2026Q1 | 完全稀释市值约US$2.20bn</x:v>
      </x:c>
      <x:c r="B2" s="679"/>
      <x:c r="C2" s="679"/>
      <x:c r="D2" s="679"/>
      <x:c r="E2" s="679"/>
      <x:c r="F2" s="679"/>
      <x:c r="G2" s="679"/>
      <x:c r="H2" s="679"/>
      <x:c r="I2" s="679"/>
      <x:c r="J2" s="679"/>
      <x:c r="L2" t="str">
        <x:v>价格</x:v>
      </x:c>
      <x:c r="M2" t="str">
        <x:v>当前</x:v>
      </x:c>
      <x:c r="N2" t="str">
        <x:v>悲观</x:v>
      </x:c>
      <x:c r="O2" t="str">
        <x:v>基准</x:v>
      </x:c>
      <x:c r="P2" t="str">
        <x:v>乐观</x:v>
      </x:c>
    </x:row>
    <x:row r="3">
      <x:c r="L3" t="str">
        <x:v>USD/ADS</x:v>
      </x:c>
      <x:c r="M3" t="n">
        <x:v>8.15</x:v>
      </x:c>
      <x:c r="N3" t="n">
        <x:v>7.4</x:v>
      </x:c>
      <x:c r="O3" t="n">
        <x:v>15.18</x:v>
      </x:c>
      <x:c r="P3" t="n">
        <x:v>22.6</x:v>
      </x:c>
    </x:row>
    <x:row r="4">
      <x:c r="A4" s="545" t="str">
        <x:v>一句话结论</x:v>
      </x:c>
      <x:c r="B4" s="545"/>
      <x:c r="C4" s="545"/>
      <x:c r="D4" s="545"/>
      <x:c r="E4" s="545"/>
      <x:c r="F4" s="545"/>
      <x:c r="G4" s="545"/>
      <x:c r="H4" s="545"/>
      <x:c r="I4" s="545"/>
      <x:c r="J4" s="545"/>
    </x:row>
    <x:row r="5">
      <x:c r="A5" s="680" t="str">
        <x:v>WB是现金流支持的资产型困境标的，而不是优质成长股。8.15美元接近悲观价值、显著低于基准价值；但11%以上长期回报仍依赖分红、真实净回购、关联资产回收或少量估值折价收敛。</x:v>
      </x:c>
      <x:c r="B5" s="680"/>
      <x:c r="C5" s="680"/>
      <x:c r="D5" s="680"/>
      <x:c r="E5" s="680"/>
      <x:c r="F5" s="680"/>
      <x:c r="G5" s="680"/>
      <x:c r="H5" s="680"/>
      <x:c r="I5" s="680"/>
      <x:c r="J5" s="680"/>
    </x:row>
    <x:row r="6">
      <x:c r="A6" s="680"/>
      <x:c r="B6" s="680"/>
      <x:c r="C6" s="680"/>
      <x:c r="D6" s="680"/>
      <x:c r="E6" s="680"/>
      <x:c r="F6" s="680"/>
      <x:c r="G6" s="680"/>
      <x:c r="H6" s="680"/>
      <x:c r="I6" s="680"/>
      <x:c r="J6" s="680"/>
    </x:row>
    <x:row r="7">
      <x:c r="A7" s="680"/>
      <x:c r="B7" s="680"/>
      <x:c r="C7" s="680"/>
      <x:c r="D7" s="680"/>
      <x:c r="E7" s="680"/>
      <x:c r="F7" s="680"/>
      <x:c r="G7" s="680"/>
      <x:c r="H7" s="680"/>
      <x:c r="I7" s="680"/>
      <x:c r="J7" s="680"/>
    </x:row>
    <x:row r="9">
      <x:c r="A9" s="545" t="str">
        <x:v>当前估值</x:v>
      </x:c>
      <x:c r="B9" s="545"/>
      <x:c r="C9" s="545"/>
      <x:c r="D9" s="545"/>
      <x:c r="E9" s="545"/>
      <x:c r="F9" s="545"/>
      <x:c r="G9" s="19"/>
      <x:c r="H9" s="545" t="str">
        <x:v>2035长期回报</x:v>
      </x:c>
      <x:c r="I9" s="545"/>
      <x:c r="J9" s="545"/>
    </x:row>
    <x:row r="10">
      <x:c r="A10" s="549" t="str">
        <x:v>指标</x:v>
      </x:c>
      <x:c r="B10" s="549" t="str">
        <x:v>当前/悲观</x:v>
      </x:c>
      <x:c r="C10" s="549" t="str">
        <x:v>基准</x:v>
      </x:c>
      <x:c r="D10" s="549" t="str">
        <x:v>乐观</x:v>
      </x:c>
      <x:c r="E10" s="549" t="str">
        <x:v>单位</x:v>
      </x:c>
      <x:c r="F10" s="549" t="str">
        <x:v>结论</x:v>
      </x:c>
      <x:c r="G10" s="37"/>
      <x:c r="H10" s="549" t="str">
        <x:v>回报层</x:v>
      </x:c>
      <x:c r="I10" s="549" t="str">
        <x:v>基准IRR</x:v>
      </x:c>
      <x:c r="J10" s="549" t="str">
        <x:v>判断</x:v>
      </x:c>
    </x:row>
    <x:row r="11">
      <x:c r="A11" s="225" t="str">
        <x:v>当前价格</x:v>
      </x:c>
      <x:c r="B11" s="681" t="n">
        <x:v>8.15</x:v>
      </x:c>
      <x:c r="C11" s="682"/>
      <x:c r="D11" s="682"/>
      <x:c r="E11" s="314" t="str">
        <x:v>USD/ADS</x:v>
      </x:c>
      <x:c r="F11" s="225" t="str"/>
      <x:c r="G11" s="65"/>
      <x:c r="H11" s="691" t="str">
        <x:v>仅股息</x:v>
      </x:c>
      <x:c r="I11" s="692" t="n">
        <x:v>0.074</x:v>
      </x:c>
      <x:c r="J11" s="693" t="str">
        <x:v>不足11%</x:v>
      </x:c>
    </x:row>
    <x:row r="12">
      <x:c r="A12" s="641" t="str">
        <x:v>三模型中枢</x:v>
      </x:c>
      <x:c r="B12" s="686" t="n">
        <x:f>'04_Valuation'!K16</x:f>
        <x:v>7.400722957185297</x:v>
      </x:c>
      <x:c r="C12" s="686" t="n">
        <x:f>'04_Valuation'!K17</x:f>
        <x:v>15.181892860609903</x:v>
      </x:c>
      <x:c r="D12" s="686" t="n">
        <x:f>'04_Valuation'!K18</x:f>
        <x:v>22.601829906011428</x:v>
      </x:c>
      <x:c r="E12" s="687" t="str">
        <x:v>USD/ADS</x:v>
      </x:c>
      <x:c r="F12" s="641" t="str"/>
      <x:c r="G12" s="65"/>
      <x:c r="H12" s="691" t="str">
        <x:v>股息+机械回购</x:v>
      </x:c>
      <x:c r="I12" s="692" t="n">
        <x:v>0.0817</x:v>
      </x:c>
      <x:c r="J12" s="693" t="str">
        <x:v>不足11%</x:v>
      </x:c>
    </x:row>
    <x:row r="13">
      <x:c r="A13" s="225" t="str">
        <x:v>三模型区间低值</x:v>
      </x:c>
      <x:c r="B13" s="682" t="n">
        <x:f>'04_Valuation'!L16</x:f>
        <x:v>6.404682906794412</x:v>
      </x:c>
      <x:c r="C13" s="682" t="n">
        <x:f>'04_Valuation'!L17</x:f>
        <x:v>13.198634362895863</x:v>
      </x:c>
      <x:c r="D13" s="682" t="n">
        <x:f>'04_Valuation'!L18</x:f>
        <x:v>21.19749859058692</x:v>
      </x:c>
      <x:c r="E13" s="314" t="str">
        <x:v>USD/ADS</x:v>
      </x:c>
      <x:c r="F13" s="225" t="str"/>
      <x:c r="G13" s="65"/>
      <x:c r="H13" s="696" t="str">
        <x:v>无重估基本面</x:v>
      </x:c>
      <x:c r="I13" s="697" t="n">
        <x:v>0.109</x:v>
      </x:c>
      <x:c r="J13" s="696" t="str">
        <x:v>接近11%</x:v>
      </x:c>
    </x:row>
    <x:row r="14">
      <x:c r="A14" s="225" t="str">
        <x:v>三模型区间高值</x:v>
      </x:c>
      <x:c r="B14" s="682" t="n">
        <x:f>'04_Valuation'!M16</x:f>
        <x:v>8.55668215997324</x:v>
      </x:c>
      <x:c r="C14" s="682" t="n">
        <x:f>'04_Valuation'!M17</x:f>
        <x:v>15.493465086926628</x:v>
      </x:c>
      <x:c r="D14" s="682" t="n">
        <x:f>'04_Valuation'!M18</x:f>
        <x:v>24.181613786513864</x:v>
      </x:c>
      <x:c r="E14" s="314" t="str">
        <x:v>USD/ADS</x:v>
      </x:c>
      <x:c r="F14" s="225" t="str"/>
      <x:c r="G14" s="65"/>
      <x:c r="H14" s="696" t="str">
        <x:v>完全价值回归</x:v>
      </x:c>
      <x:c r="I14" s="697" t="n">
        <x:v>0.1681</x:v>
      </x:c>
      <x:c r="J14" s="696" t="str">
        <x:v>具有吸引力</x:v>
      </x:c>
    </x:row>
    <x:row r="15">
      <x:c r="A15" s="315" t="str">
        <x:v>相对当前价格</x:v>
      </x:c>
      <x:c r="B15" s="683" t="n">
        <x:f>B12/$B$11-1</x:f>
        <x:v>-0.09193583347419665</x:v>
      </x:c>
      <x:c r="C15" s="683" t="n">
        <x:f>C12/$B$11-1</x:f>
        <x:v>0.8628089399521353</x:v>
      </x:c>
      <x:c r="D15" s="683" t="n">
        <x:f>D12/$B$11-1</x:f>
        <x:v>1.7732306633142856</x:v>
      </x:c>
      <x:c r="E15" s="316" t="str">
        <x:v>%</x:v>
      </x:c>
      <x:c r="F15" s="225" t="str"/>
      <x:c r="G15" s="65"/>
      <x:c r="H15" s="343" t="str">
        <x:v>2035合理终值</x:v>
      </x:c>
      <x:c r="I15" s="694" t="n">
        <x:v>23.11</x:v>
      </x:c>
      <x:c r="J15" s="695" t="str">
        <x:v>USD/ADS</x:v>
      </x:c>
    </x:row>
    <x:row r="16">
      <x:c r="A16" s="618" t="str">
        <x:v>极端无终值底线</x:v>
      </x:c>
      <x:c r="B16" s="688" t="n">
        <x:f>'04_Valuation'!L23</x:f>
        <x:v>5.166883497068431</x:v>
      </x:c>
      <x:c r="C16" s="688"/>
      <x:c r="D16" s="688"/>
      <x:c r="E16" s="688" t="str">
        <x:v>USD/ADS</x:v>
      </x:c>
      <x:c r="F16" s="618" t="str">
        <x:v>13%折现悲观底线</x:v>
      </x:c>
      <x:c r="G16" s="65"/>
      <x:c r="H16" s="65"/>
      <x:c r="I16" s="65"/>
      <x:c r="J16" s="324"/>
    </x:row>
    <x:row r="17">
      <x:c r="A17" s="472" t="str">
        <x:v>基准无重估11%最高买价</x:v>
      </x:c>
      <x:c r="B17" s="475"/>
      <x:c r="C17" s="475" t="n">
        <x:f>'04_Valuation'!F65</x:f>
        <x:v>8.03</x:v>
      </x:c>
      <x:c r="D17" s="475"/>
      <x:c r="E17" s="475" t="str">
        <x:v>USD/ADS</x:v>
      </x:c>
      <x:c r="F17" s="472" t="str">
        <x:v>当前价略高约1.5%</x:v>
      </x:c>
      <x:c r="G17" s="65"/>
      <x:c r="H17" s="65"/>
      <x:c r="I17" s="65"/>
      <x:c r="J17" s="324"/>
    </x:row>
    <x:row r="18">
      <x:c r="A18" s="53" t="str">
        <x:v>加权公司质量</x:v>
      </x:c>
      <x:c r="B18" s="318"/>
      <x:c r="C18" s="685" t="n">
        <x:f>'05_Assumptions_Sources'!D21</x:f>
        <x:v>2.6325</x:v>
      </x:c>
      <x:c r="D18" s="318"/>
      <x:c r="E18" s="318" t="str">
        <x:v>score/5</x:v>
      </x:c>
      <x:c r="F18" s="53" t="str">
        <x:v>中等偏低；投资吸引力4.0/5</x:v>
      </x:c>
      <x:c r="H18" s="65"/>
      <x:c r="I18" s="65"/>
      <x:c r="J18" s="324"/>
    </x:row>
    <x:row r="19">
      <x:c r="A19" s="53"/>
      <x:c r="B19" s="318"/>
      <x:c r="C19" s="318"/>
      <x:c r="D19" s="318"/>
      <x:c r="E19" s="318"/>
      <x:c r="F19" s="53"/>
      <x:c r="G19" s="19"/>
      <x:c r="H19" s="323"/>
      <x:c r="I19" s="323"/>
      <x:c r="J19" s="325"/>
    </x:row>
    <x:row r="20">
      <x:c r="A20" s="52"/>
      <x:c r="B20" s="46"/>
      <x:c r="C20" s="52"/>
      <x:c r="D20" s="52"/>
      <x:c r="E20" s="52"/>
      <x:c r="G20" s="37"/>
      <x:c r="H20" s="37"/>
      <x:c r="I20" s="37"/>
      <x:c r="J20" s="37"/>
    </x:row>
    <x:row r="21">
      <x:c r="A21" s="545" t="str">
        <x:v>核心投资判断</x:v>
      </x:c>
      <x:c r="B21" s="575"/>
      <x:c r="C21" s="545"/>
      <x:c r="D21" s="545"/>
      <x:c r="E21" s="545"/>
      <x:c r="F21" s="545"/>
      <x:c r="G21" s="666"/>
      <x:c r="H21" s="666"/>
      <x:c r="I21" s="666"/>
      <x:c r="J21" s="666"/>
    </x:row>
    <x:row r="22">
      <x:c r="A22" s="549" t="str">
        <x:v>维度</x:v>
      </x:c>
      <x:c r="B22" s="585" t="str">
        <x:v>结论</x:v>
      </x:c>
      <x:c r="C22" s="549" t="str">
        <x:v>维度</x:v>
      </x:c>
      <x:c r="D22" s="549" t="str">
        <x:v>结论</x:v>
      </x:c>
      <x:c r="E22" s="549" t="str">
        <x:v>维度</x:v>
      </x:c>
      <x:c r="F22" s="549" t="str">
        <x:v>结论</x:v>
      </x:c>
      <x:c r="G22" s="549" t="str">
        <x:v>维度</x:v>
      </x:c>
      <x:c r="H22" s="549" t="str">
        <x:v>结论</x:v>
      </x:c>
      <x:c r="I22" s="549" t="str">
        <x:v>维度</x:v>
      </x:c>
      <x:c r="J22" s="549" t="str">
        <x:v>结论</x:v>
      </x:c>
    </x:row>
    <x:row r="23">
      <x:c r="A23" s="37" t="str">
        <x:v>业务</x:v>
      </x:c>
      <x:c r="B23" s="491" t="str">
        <x:v>可收缩现金牛</x:v>
      </x:c>
      <x:c r="C23" s="37" t="str">
        <x:v>护城河</x:v>
      </x:c>
      <x:c r="D23" s="37" t="str">
        <x:v>窄且侵蚀</x:v>
      </x:c>
      <x:c r="E23" s="37" t="str">
        <x:v>增长业务</x:v>
      </x:c>
      <x:c r="F23" s="37" t="str">
        <x:v>零独立价值</x:v>
      </x:c>
      <x:c r="G23" s="37" t="str">
        <x:v>管理层</x:v>
      </x:c>
      <x:c r="H23" s="37" t="str">
        <x:v>2.15/5</x:v>
      </x:c>
      <x:c r="I23" s="37" t="str">
        <x:v>估值</x:v>
      </x:c>
      <x:c r="J23" s="37" t="str">
        <x:v>基准显著低估</x:v>
      </x:c>
    </x:row>
    <x:row r="24">
      <x:c r="A24" s="65" t="str">
        <x:v>盈利</x:v>
      </x:c>
      <x:c r="B24" s="342" t="str">
        <x:v>OE约3.7亿美元</x:v>
      </x:c>
      <x:c r="C24" s="65" t="str">
        <x:v>资产</x:v>
      </x:c>
      <x:c r="D24" s="65" t="str">
        <x:v>高但不透明</x:v>
      </x:c>
      <x:c r="E24" s="65" t="str">
        <x:v>分红</x:v>
      </x:c>
      <x:c r="F24" s="65" t="str">
        <x:v>真实存在</x:v>
      </x:c>
      <x:c r="G24" s="69" t="str">
        <x:v>回购</x:v>
      </x:c>
      <x:c r="H24" s="65" t="str">
        <x:v>尚未验证</x:v>
      </x:c>
      <x:c r="I24" s="65" t="str">
        <x:v>治理</x:v>
      </x:c>
      <x:c r="J24" s="65" t="str">
        <x:v>25%基准折价</x:v>
      </x:c>
    </x:row>
    <x:row r="25">
      <x:c r="A25" s="343" t="str">
        <x:v>上行</x:v>
      </x:c>
      <x:c r="B25" s="344" t="str">
        <x:v>资产回收+回购</x:v>
      </x:c>
      <x:c r="C25" s="343" t="str">
        <x:v>下行</x:v>
      </x:c>
      <x:c r="D25" s="343" t="str">
        <x:v>经营衰退+关联资产</x:v>
      </x:c>
      <x:c r="E25" s="343" t="str">
        <x:v>仓位</x:v>
      </x:c>
      <x:c r="F25" s="65" t="str">
        <x:v>价值仓位</x:v>
      </x:c>
      <x:c r="G25" s="71" t="str">
        <x:v>不适合</x:v>
      </x:c>
      <x:c r="H25" s="65" t="str">
        <x:v>核心成长仓</x:v>
      </x:c>
      <x:c r="I25" s="65" t="str">
        <x:v>回归点</x:v>
      </x:c>
      <x:c r="J25" s="65" t="str">
        <x:v>2026Q2/2027债务</x:v>
      </x:c>
    </x:row>
    <x:row r="26">
      <x:c r="A26" s="65" t="str">
        <x:v>否定条件</x:v>
      </x:c>
      <x:c r="B26" s="65" t="str">
        <x:v>OE&lt;330m</x:v>
      </x:c>
      <x:c r="C26" s="65" t="str">
        <x:v>用户</x:v>
      </x:c>
      <x:c r="D26" s="65" t="str">
        <x:v>DAU连续&lt;-3%</x:v>
      </x:c>
      <x:c r="E26" s="65" t="str">
        <x:v>利润率</x:v>
      </x:c>
      <x:c r="F26" s="65" t="str">
        <x:v>持续&lt;24%</x:v>
      </x:c>
      <x:c r="G26" s="71" t="str">
        <x:v>股本</x:v>
      </x:c>
      <x:c r="H26" s="65" t="str">
        <x:v>净稀释&gt;1%</x:v>
      </x:c>
      <x:c r="I26" s="65" t="str">
        <x:v>关联资产</x:v>
      </x:c>
      <x:c r="J26" s="65" t="str">
        <x:v>继续增加/展期</x:v>
      </x:c>
    </x:row>
    <x:row r="27">
      <x:c r="A27" s="65"/>
      <x:c r="B27" s="65"/>
      <x:c r="C27" s="65"/>
      <x:c r="D27" s="65"/>
      <x:c r="E27" s="65"/>
      <x:c r="F27" s="65"/>
      <x:c r="G27" s="71"/>
      <x:c r="H27" s="65"/>
      <x:c r="I27" s="65"/>
      <x:c r="J27" s="65"/>
    </x:row>
    <x:row r="29">
      <x:c r="A29" s="545" t="str">
        <x:v>最终评级</x:v>
      </x:c>
      <x:c r="B29" s="545"/>
      <x:c r="C29" s="545"/>
      <x:c r="D29" s="545"/>
      <x:c r="E29" s="545"/>
      <x:c r="F29" s="545"/>
      <x:c r="G29" s="545"/>
      <x:c r="H29" s="545"/>
      <x:c r="I29" s="545"/>
      <x:c r="J29" s="545"/>
    </x:row>
    <x:row r="30">
      <x:c r="A30" s="713" t="str">
        <x:v>公司质量：2.63/5，中等偏低。投资吸引力：4.0/5，中高。适合作为受治理约束的价值仓位，不适合作为高确定性核心成长仓位。在8美元附近，基准无重估IRR接近11%；更高回报需要实际资本配置改善或估值折价收敛。</x:v>
      </x:c>
      <x:c r="B30" s="713"/>
      <x:c r="C30" s="713"/>
      <x:c r="D30" s="713"/>
      <x:c r="E30" s="713"/>
      <x:c r="F30" s="713"/>
      <x:c r="G30" s="713"/>
      <x:c r="H30" s="713"/>
      <x:c r="I30" s="713"/>
      <x:c r="J30" s="713"/>
    </x:row>
    <x:row r="31">
      <x:c r="A31" s="713"/>
      <x:c r="B31" s="713"/>
      <x:c r="C31" s="713"/>
      <x:c r="D31" s="713"/>
      <x:c r="E31" s="713"/>
      <x:c r="F31" s="713"/>
      <x:c r="G31" s="713"/>
      <x:c r="H31" s="713"/>
      <x:c r="I31" s="713"/>
      <x:c r="J31" s="713"/>
    </x:row>
    <x:row r="32">
      <x:c r="A32" s="713"/>
      <x:c r="B32" s="713"/>
      <x:c r="C32" s="713"/>
      <x:c r="D32" s="713"/>
      <x:c r="E32" s="713"/>
      <x:c r="F32" s="713"/>
      <x:c r="G32" s="713"/>
      <x:c r="H32" s="713"/>
      <x:c r="I32" s="713"/>
      <x:c r="J32" s="713"/>
    </x:row>
    <x:row r="33">
      <x:c r="A33" s="713"/>
      <x:c r="B33" s="713"/>
      <x:c r="C33" s="713"/>
      <x:c r="D33" s="713"/>
      <x:c r="E33" s="713"/>
      <x:c r="F33" s="713"/>
      <x:c r="G33" s="713"/>
      <x:c r="H33" s="713"/>
      <x:c r="I33" s="713"/>
      <x:c r="J33" s="713"/>
    </x:row>
  </x:sheetData>
  <x:mergeCells>
    <x:mergeCell ref="A1:J1"/>
    <x:mergeCell ref="A2:J2"/>
    <x:mergeCell ref="A4:J4"/>
    <x:mergeCell ref="A5:J7"/>
    <x:mergeCell ref="A9:E9"/>
    <x:mergeCell ref="G9:J9"/>
    <x:mergeCell ref="G19:J19"/>
    <x:mergeCell ref="A9:F9"/>
    <x:mergeCell ref="H9:J9"/>
    <x:mergeCell ref="A22:J22"/>
    <x:mergeCell ref="A21:J21"/>
    <x:mergeCell ref="A29:J29"/>
    <x:mergeCell ref="A30:J33"/>
  </x:mergeCells>
  <x:pageMargins left="0.7" right="0.7" top="0.75" bottom="0.75" header="0.3" footer="0.3"/>
  <x:drawing xmlns:r="http://schemas.openxmlformats.org/officeDocument/2006/relationships" r:id="Re8eb472a1d0e4ba8"/>
</x:worksheet>
</file>

<file path=xl/worksheets/sheet2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24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28" customHeight="1">
      <x:c r="A1" s="5" t="str">
        <x:v>历史财务、正常化所有者收益与资本配置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</x:row>
    <x:row r="2">
      <x:c r="A2" s="11" t="str">
        <x:v>蓝字=公司披露/历史硬编码；黑字=本表公式；单位除股数及百分比外均为USD mn。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</x:row>
    <x:row r="4">
      <x:c r="A4" s="19" t="str">
        <x:v>2020—2025历史经营数据</x:v>
      </x:c>
      <x:c r="B4" s="19"/>
      <x:c r="C4" s="19"/>
      <x:c r="D4" s="19"/>
      <x:c r="E4" s="19"/>
      <x:c r="F4" s="19"/>
      <x:c r="G4" s="19"/>
    </x:row>
    <x:row r="5">
      <x:c r="A5" s="74" t="str">
        <x:v>指标</x:v>
      </x:c>
      <x:c r="B5" s="74" t="str">
        <x:v>2020A</x:v>
      </x:c>
      <x:c r="C5" s="74" t="str">
        <x:v>2021A</x:v>
      </x:c>
      <x:c r="D5" s="74" t="str">
        <x:v>2022A</x:v>
      </x:c>
      <x:c r="E5" s="74" t="str">
        <x:v>2023A</x:v>
      </x:c>
      <x:c r="F5" s="74" t="str">
        <x:v>2024A</x:v>
      </x:c>
      <x:c r="G5" s="74" t="str">
        <x:v>2025A</x:v>
      </x:c>
      <x:c r="H5" s="147"/>
      <x:c r="I5" s="147"/>
      <x:c r="J5" s="147"/>
      <x:c r="K5" s="147"/>
    </x:row>
    <x:row r="6">
      <x:c r="A6" s="52" t="str">
        <x:v>收入</x:v>
      </x:c>
      <x:c r="B6" s="148" t="n">
        <x:v>1690</x:v>
      </x:c>
      <x:c r="C6" s="148" t="n">
        <x:v>2260</x:v>
      </x:c>
      <x:c r="D6" s="148" t="n">
        <x:v>1840</x:v>
      </x:c>
      <x:c r="E6" s="148" t="n">
        <x:v>1759.836</x:v>
      </x:c>
      <x:c r="F6" s="148" t="n">
        <x:v>1754.677</x:v>
      </x:c>
      <x:c r="G6" s="148" t="n">
        <x:v>1757.216</x:v>
      </x:c>
      <x:c r="H6" s="147"/>
      <x:c r="I6" s="147"/>
      <x:c r="J6" s="147"/>
      <x:c r="K6" s="147"/>
    </x:row>
    <x:row r="7">
      <x:c r="A7" s="52" t="str">
        <x:v>广告收入</x:v>
      </x:c>
      <x:c r="B7" s="148" t="n">
        <x:v>1490</x:v>
      </x:c>
      <x:c r="C7" s="148" t="n">
        <x:v>1980</x:v>
      </x:c>
      <x:c r="D7" s="148" t="n">
        <x:v>1600</x:v>
      </x:c>
      <x:c r="E7" s="148" t="n">
        <x:v>1534.014</x:v>
      </x:c>
      <x:c r="F7" s="148" t="n">
        <x:v>1498.693</x:v>
      </x:c>
      <x:c r="G7" s="148" t="n">
        <x:v>1501.63</x:v>
      </x:c>
      <x:c r="H7" s="147"/>
      <x:c r="I7" s="147"/>
      <x:c r="J7" s="147"/>
      <x:c r="K7" s="147"/>
    </x:row>
    <x:row r="8">
      <x:c r="A8" s="52" t="str">
        <x:v>VAS收入</x:v>
      </x:c>
      <x:c r="B8" s="148" t="n">
        <x:v>203.8</x:v>
      </x:c>
      <x:c r="C8" s="148" t="n">
        <x:v>276.3</x:v>
      </x:c>
      <x:c r="D8" s="148" t="n">
        <x:v>239.7</x:v>
      </x:c>
      <x:c r="E8" s="148" t="n">
        <x:v>225.822</x:v>
      </x:c>
      <x:c r="F8" s="148" t="n">
        <x:v>255.984</x:v>
      </x:c>
      <x:c r="G8" s="148" t="n">
        <x:v>255.586</x:v>
      </x:c>
      <x:c r="H8" s="147"/>
      <x:c r="I8" s="147"/>
      <x:c r="J8" s="147"/>
      <x:c r="K8" s="147"/>
    </x:row>
    <x:row r="9">
      <x:c r="A9" s="52" t="str">
        <x:v>GAAP营业利润</x:v>
      </x:c>
      <x:c r="B9" s="148" t="n">
        <x:v>506.8</x:v>
      </x:c>
      <x:c r="C9" s="148" t="n">
        <x:v>697.4</x:v>
      </x:c>
      <x:c r="D9" s="148" t="n">
        <x:v>480.5</x:v>
      </x:c>
      <x:c r="E9" s="148" t="n">
        <x:v>472.934</x:v>
      </x:c>
      <x:c r="F9" s="148" t="n">
        <x:v>494.324</x:v>
      </x:c>
      <x:c r="G9" s="148" t="n">
        <x:v>464.825</x:v>
      </x:c>
      <x:c r="H9" s="147"/>
      <x:c r="I9" s="147"/>
      <x:c r="J9" s="147"/>
      <x:c r="K9" s="147"/>
    </x:row>
    <x:row r="10">
      <x:c r="A10" s="52" t="str">
        <x:v>GAAP营业利润率</x:v>
      </x:c>
      <x:c r="B10" s="149" t="n">
        <x:f>B9/B6</x:f>
        <x:v>0.2998816568047337</x:v>
      </x:c>
      <x:c r="C10" s="149" t="n">
        <x:f>C9/C6</x:f>
        <x:v>0.30858407079646016</x:v>
      </x:c>
      <x:c r="D10" s="149" t="n">
        <x:f>D9/D6</x:f>
        <x:v>0.26114130434782606</x:v>
      </x:c>
      <x:c r="E10" s="149" t="n">
        <x:f>E9/E6</x:f>
        <x:v>0.26873754145272627</x:v>
      </x:c>
      <x:c r="F10" s="149" t="n">
        <x:f>F9/F6</x:f>
        <x:v>0.2817179458099696</x:v>
      </x:c>
      <x:c r="G10" s="149" t="n">
        <x:f>G9/G6</x:f>
        <x:v>0.26452354178427695</x:v>
      </x:c>
      <x:c r="H10" s="147"/>
      <x:c r="I10" s="147"/>
      <x:c r="J10" s="147"/>
      <x:c r="K10" s="147"/>
    </x:row>
    <x:row r="11">
      <x:c r="A11" s="52" t="str">
        <x:v>GAAP归母净利润</x:v>
      </x:c>
      <x:c r="B11" s="148" t="n">
        <x:v>313.4</x:v>
      </x:c>
      <x:c r="C11" s="148" t="n">
        <x:v>428.3</x:v>
      </x:c>
      <x:c r="D11" s="148" t="n">
        <x:v>85.6</x:v>
      </x:c>
      <x:c r="E11" s="148" t="n">
        <x:v>342.598</x:v>
      </x:c>
      <x:c r="F11" s="148" t="n">
        <x:v>300.801</x:v>
      </x:c>
      <x:c r="G11" s="148" t="n">
        <x:v>449.02</x:v>
      </x:c>
      <x:c r="H11" s="147"/>
      <x:c r="I11" s="147"/>
      <x:c r="J11" s="147"/>
      <x:c r="K11" s="147"/>
    </x:row>
    <x:row r="12">
      <x:c r="A12" s="52" t="str">
        <x:v>Non-GAAP净利润</x:v>
      </x:c>
      <x:c r="B12" s="148" t="n">
        <x:v>547.5</x:v>
      </x:c>
      <x:c r="C12" s="148" t="n">
        <x:v>718.5</x:v>
      </x:c>
      <x:c r="D12" s="148" t="n">
        <x:v>540.1</x:v>
      </x:c>
      <x:c r="E12" s="148" t="n">
        <x:v>450.6</x:v>
      </x:c>
      <x:c r="F12" s="148" t="n">
        <x:v>478.637</x:v>
      </x:c>
      <x:c r="G12" s="148" t="n">
        <x:v>439.846</x:v>
      </x:c>
      <x:c r="H12" s="147"/>
      <x:c r="I12" s="147"/>
      <x:c r="J12" s="147"/>
      <x:c r="K12" s="147"/>
    </x:row>
    <x:row r="13">
      <x:c r="A13" s="52" t="str">
        <x:v>经营现金流</x:v>
      </x:c>
      <x:c r="B13" s="148" t="n">
        <x:v>741.6</x:v>
      </x:c>
      <x:c r="C13" s="148" t="n">
        <x:v>814</x:v>
      </x:c>
      <x:c r="D13" s="148" t="n">
        <x:v>564.1</x:v>
      </x:c>
      <x:c r="E13" s="148" t="n">
        <x:v>672.82</x:v>
      </x:c>
      <x:c r="F13" s="148" t="n">
        <x:v>639.898</x:v>
      </x:c>
      <x:c r="G13" s="148" t="n">
        <x:v>519.479</x:v>
      </x:c>
      <x:c r="H13" s="147"/>
      <x:c r="I13" s="147"/>
      <x:c r="J13" s="147"/>
      <x:c r="K13" s="147"/>
    </x:row>
    <x:row r="14">
      <x:c r="A14" s="52" t="str">
        <x:v>资本开支</x:v>
      </x:c>
      <x:c r="B14" s="148" t="n">
        <x:v>34.8</x:v>
      </x:c>
      <x:c r="C14" s="148" t="n">
        <x:v>35.1</x:v>
      </x:c>
      <x:c r="D14" s="148" t="n">
        <x:v>43.1</x:v>
      </x:c>
      <x:c r="E14" s="148" t="n">
        <x:v>36.772</x:v>
      </x:c>
      <x:c r="F14" s="148" t="n">
        <x:v>61.469</x:v>
      </x:c>
      <x:c r="G14" s="148" t="n">
        <x:v>42.368</x:v>
      </x:c>
      <x:c r="H14" s="147"/>
      <x:c r="I14" s="147"/>
      <x:c r="J14" s="147"/>
      <x:c r="K14" s="147"/>
    </x:row>
    <x:row r="15">
      <x:c r="A15" s="87" t="str">
        <x:v>OCF-Capex</x:v>
      </x:c>
      <x:c r="B15" s="150" t="n">
        <x:f>B13-B14</x:f>
        <x:v>706.8000000000001</x:v>
      </x:c>
      <x:c r="C15" s="150" t="n">
        <x:f>C13-C14</x:f>
        <x:v>778.9</x:v>
      </x:c>
      <x:c r="D15" s="150" t="n">
        <x:f>D13-D14</x:f>
        <x:v>521</x:v>
      </x:c>
      <x:c r="E15" s="150" t="n">
        <x:f>E13-E14</x:f>
        <x:v>636.048</x:v>
      </x:c>
      <x:c r="F15" s="150" t="n">
        <x:f>F13-F14</x:f>
        <x:v>578.429</x:v>
      </x:c>
      <x:c r="G15" s="150" t="n">
        <x:f>G13-G14</x:f>
        <x:v>477.11100000000005</x:v>
      </x:c>
      <x:c r="H15" s="147"/>
      <x:c r="I15" s="147"/>
      <x:c r="J15" s="147"/>
      <x:c r="K15" s="147"/>
    </x:row>
    <x:row r="16">
      <x:c r="A16" s="53" t="str">
        <x:v>现金及短期投资</x:v>
      </x:c>
      <x:c r="B16" s="151" t="n">
        <x:v>3500</x:v>
      </x:c>
      <x:c r="C16" s="151" t="n">
        <x:v>3130</x:v>
      </x:c>
      <x:c r="D16" s="151" t="n">
        <x:v>3170</x:v>
      </x:c>
      <x:c r="E16" s="151" t="n">
        <x:v>3200</x:v>
      </x:c>
      <x:c r="F16" s="151" t="n">
        <x:v>2350.484</x:v>
      </x:c>
      <x:c r="G16" s="151" t="n">
        <x:v>2405.08</x:v>
      </x:c>
      <x:c r="H16" s="147"/>
      <x:c r="I16" s="147"/>
      <x:c r="J16" s="147"/>
      <x:c r="K16" s="147"/>
    </x:row>
    <x:row r="17">
      <x:c r="B17" s="147"/>
      <x:c r="C17" s="147"/>
      <x:c r="D17" s="147"/>
      <x:c r="E17" s="147"/>
      <x:c r="F17" s="147"/>
      <x:c r="G17" s="147"/>
      <x:c r="H17" s="147"/>
      <x:c r="I17" s="147"/>
      <x:c r="J17" s="147"/>
      <x:c r="K17" s="147"/>
    </x:row>
    <x:row r="18">
      <x:c r="B18" s="147"/>
      <x:c r="C18" s="147"/>
      <x:c r="D18" s="147"/>
      <x:c r="E18" s="147"/>
      <x:c r="F18" s="147"/>
      <x:c r="G18" s="147"/>
      <x:c r="H18" s="147"/>
      <x:c r="I18" s="147"/>
      <x:c r="J18" s="147"/>
      <x:c r="K18" s="147"/>
    </x:row>
    <x:row r="19">
      <x:c r="A19" s="19" t="str">
        <x:v>2023—2025正常化所有者收益桥</x:v>
      </x:c>
      <x:c r="B19" s="152"/>
      <x:c r="C19" s="152"/>
      <x:c r="D19" s="152"/>
      <x:c r="E19" s="147"/>
      <x:c r="F19" s="152" t="str">
        <x:v>股本、股权激励与股东回报</x:v>
      </x:c>
      <x:c r="G19" s="152"/>
      <x:c r="H19" s="152"/>
      <x:c r="I19" s="152"/>
      <x:c r="J19" s="152"/>
      <x:c r="K19" s="152"/>
    </x:row>
    <x:row r="20">
      <x:c r="A20" s="74" t="str">
        <x:v>指标</x:v>
      </x:c>
      <x:c r="B20" s="74" t="str">
        <x:v>2023A</x:v>
      </x:c>
      <x:c r="C20" s="74" t="str">
        <x:v>2024A</x:v>
      </x:c>
      <x:c r="D20" s="74" t="str">
        <x:v>2025A</x:v>
      </x:c>
      <x:c r="E20" s="147"/>
      <x:c r="F20" s="74" t="str">
        <x:v>指标</x:v>
      </x:c>
      <x:c r="G20" s="74" t="str">
        <x:v>2023A</x:v>
      </x:c>
      <x:c r="H20" s="74" t="str">
        <x:v>2024A</x:v>
      </x:c>
      <x:c r="I20" s="74" t="str">
        <x:v>2025A</x:v>
      </x:c>
      <x:c r="J20" s="147"/>
      <x:c r="K20" s="147"/>
    </x:row>
    <x:row r="21">
      <x:c r="A21" s="52" t="str">
        <x:v>GAAP营业利润</x:v>
      </x:c>
      <x:c r="B21" s="148" t="n">
        <x:v>472.934</x:v>
      </x:c>
      <x:c r="C21" s="148" t="n">
        <x:v>494.324</x:v>
      </x:c>
      <x:c r="D21" s="148" t="n">
        <x:v>464.825</x:v>
      </x:c>
      <x:c r="E21" s="147"/>
      <x:c r="F21" s="147" t="str">
        <x:v>期末普通股</x:v>
      </x:c>
      <x:c r="G21" s="148" t="n">
        <x:v>242.611</x:v>
      </x:c>
      <x:c r="H21" s="148" t="n">
        <x:v>244.272</x:v>
      </x:c>
      <x:c r="I21" s="148" t="n">
        <x:v>245.55</x:v>
      </x:c>
      <x:c r="J21" s="147"/>
      <x:c r="K21" s="147"/>
    </x:row>
    <x:row r="22">
      <x:c r="A22" s="52" t="str">
        <x:v>正常化经营税率</x:v>
      </x:c>
      <x:c r="B22" s="153" t="n">
        <x:v>0.25</x:v>
      </x:c>
      <x:c r="C22" s="153" t="n">
        <x:v>0.25</x:v>
      </x:c>
      <x:c r="D22" s="153" t="n">
        <x:v>0.25</x:v>
      </x:c>
      <x:c r="E22" s="147"/>
      <x:c r="F22" s="147" t="str">
        <x:v>基本加权股数</x:v>
      </x:c>
      <x:c r="G22" s="148" t="n">
        <x:v>235.56</x:v>
      </x:c>
      <x:c r="H22" s="148" t="n">
        <x:v>237.324</x:v>
      </x:c>
      <x:c r="I22" s="148" t="n">
        <x:v>238.787</x:v>
      </x:c>
      <x:c r="J22" s="147"/>
      <x:c r="K22" s="147"/>
    </x:row>
    <x:row r="23">
      <x:c r="A23" s="52" t="str">
        <x:v>税后营业利润代理</x:v>
      </x:c>
      <x:c r="B23" s="154" t="n">
        <x:f>B21*(1-B22)</x:f>
        <x:v>354.70050000000003</x:v>
      </x:c>
      <x:c r="C23" s="154" t="n">
        <x:f>C21*(1-C22)</x:f>
        <x:v>370.743</x:v>
      </x:c>
      <x:c r="D23" s="154" t="n">
        <x:f>D21*(1-D22)</x:f>
        <x:v>348.61875</x:v>
      </x:c>
      <x:c r="E23" s="147"/>
      <x:c r="F23" s="147" t="str">
        <x:v>稀释加权股数</x:v>
      </x:c>
      <x:c r="G23" s="148" t="n">
        <x:v>239.974</x:v>
      </x:c>
      <x:c r="H23" s="148" t="n">
        <x:v>265.241</x:v>
      </x:c>
      <x:c r="I23" s="148" t="n">
        <x:v>268.56</x:v>
      </x:c>
      <x:c r="J23" s="147"/>
      <x:c r="K23" s="147"/>
    </x:row>
    <x:row r="24">
      <x:c r="A24" s="52" t="str">
        <x:v>D&amp;A</x:v>
      </x:c>
      <x:c r="B24" s="148" t="n">
        <x:v>58.509</x:v>
      </x:c>
      <x:c r="C24" s="148" t="n">
        <x:v>58.137</x:v>
      </x:c>
      <x:c r="D24" s="148" t="n">
        <x:v>59.088</x:v>
      </x:c>
      <x:c r="E24" s="147"/>
      <x:c r="F24" s="147" t="str">
        <x:v>SBC费用</x:v>
      </x:c>
      <x:c r="G24" s="148" t="n">
        <x:v>101.131</x:v>
      </x:c>
      <x:c r="H24" s="148" t="n">
        <x:v>69.714</x:v>
      </x:c>
      <x:c r="I24" s="148" t="n">
        <x:v>42.067</x:v>
      </x:c>
      <x:c r="J24" s="147"/>
      <x:c r="K24" s="147"/>
    </x:row>
    <x:row r="25">
      <x:c r="A25" s="52" t="str">
        <x:v>维持性Capex代理</x:v>
      </x:c>
      <x:c r="B25" s="148" t="n">
        <x:v>36.772</x:v>
      </x:c>
      <x:c r="C25" s="148" t="n">
        <x:v>61.469</x:v>
      </x:c>
      <x:c r="D25" s="148" t="n">
        <x:v>42.368</x:v>
      </x:c>
      <x:c r="E25" s="147"/>
      <x:c r="F25" s="147" t="str">
        <x:v>宣布/支付股息</x:v>
      </x:c>
      <x:c r="G25" s="148" t="n">
        <x:v>200</x:v>
      </x:c>
      <x:c r="H25" s="148" t="n">
        <x:v>200</x:v>
      </x:c>
      <x:c r="I25" s="148" t="n">
        <x:v>150</x:v>
      </x:c>
      <x:c r="J25" s="147"/>
      <x:c r="K25" s="147"/>
    </x:row>
    <x:row r="26">
      <x:c r="A26" s="52" t="str">
        <x:v>正常化营运资本增加</x:v>
      </x:c>
      <x:c r="B26" s="148" t="n">
        <x:v>0</x:v>
      </x:c>
      <x:c r="C26" s="148" t="n">
        <x:v>0</x:v>
      </x:c>
      <x:c r="D26" s="148" t="n">
        <x:v>0</x:v>
      </x:c>
      <x:c r="E26" s="147"/>
      <x:c r="F26" s="147" t="str">
        <x:v>期末ADS借出</x:v>
      </x:c>
      <x:c r="G26" s="148"/>
      <x:c r="H26" s="148"/>
      <x:c r="I26" s="148" t="n">
        <x:v>6.234</x:v>
      </x:c>
      <x:c r="J26" s="147"/>
      <x:c r="K26" s="147"/>
    </x:row>
    <x:row r="27">
      <x:c r="A27" s="95" t="str">
        <x:v>正常化所有者收益</x:v>
      </x:c>
      <x:c r="B27" s="155" t="n">
        <x:f>B23+B24-B25-B26</x:f>
        <x:v>376.43750000000006</x:v>
      </x:c>
      <x:c r="C27" s="155" t="n">
        <x:f>C23+C24-C25-C26</x:f>
        <x:v>367.411</x:v>
      </x:c>
      <x:c r="D27" s="155" t="n">
        <x:f>D23+D24-D25-D26</x:f>
        <x:v>365.33875</x:v>
      </x:c>
      <x:c r="E27" s="147"/>
      <x:c r="F27" s="156" t="str">
        <x:v>期末期权</x:v>
      </x:c>
      <x:c r="G27" s="151"/>
      <x:c r="H27" s="151"/>
      <x:c r="I27" s="151" t="n">
        <x:v>6.967</x:v>
      </x:c>
      <x:c r="J27" s="147"/>
      <x:c r="K27" s="147"/>
    </x:row>
    <x:row r="28">
      <x:c r="A28" s="52" t="str">
        <x:v>OCF-Capex</x:v>
      </x:c>
      <x:c r="B28" s="148" t="n">
        <x:v>636.048</x:v>
      </x:c>
      <x:c r="C28" s="148" t="n">
        <x:v>578.429</x:v>
      </x:c>
      <x:c r="D28" s="148" t="n">
        <x:v>477.111</x:v>
      </x:c>
      <x:c r="E28" s="147"/>
      <x:c r="F28" s="147"/>
      <x:c r="G28" s="147"/>
      <x:c r="H28" s="147"/>
      <x:c r="I28" s="147"/>
      <x:c r="J28" s="147"/>
      <x:c r="K28" s="147"/>
    </x:row>
    <x:row r="29">
      <x:c r="A29" s="53" t="str">
        <x:v>FCF代理高于所有者收益</x:v>
      </x:c>
      <x:c r="B29" s="157" t="n">
        <x:f>B28-B27</x:f>
        <x:v>259.61049999999994</x:v>
      </x:c>
      <x:c r="C29" s="157" t="n">
        <x:f>C28-C27</x:f>
        <x:v>211.01799999999997</x:v>
      </x:c>
      <x:c r="D29" s="157" t="n">
        <x:f>D28-D27</x:f>
        <x:v>111.77224999999999</x:v>
      </x:c>
      <x:c r="E29" s="147"/>
      <x:c r="F29" s="147"/>
      <x:c r="G29" s="147"/>
      <x:c r="H29" s="147"/>
      <x:c r="I29" s="147"/>
      <x:c r="J29" s="147"/>
      <x:c r="K29" s="147"/>
    </x:row>
    <x:row r="30">
      <x:c r="B30" s="147"/>
      <x:c r="C30" s="147"/>
      <x:c r="D30" s="147"/>
      <x:c r="E30" s="147"/>
      <x:c r="F30" s="147"/>
      <x:c r="G30" s="147"/>
      <x:c r="H30" s="147"/>
      <x:c r="I30" s="147"/>
      <x:c r="J30" s="147"/>
      <x:c r="K30" s="147"/>
    </x:row>
    <x:row r="31">
      <x:c r="B31" s="147"/>
      <x:c r="C31" s="147"/>
      <x:c r="D31" s="147"/>
      <x:c r="E31" s="147"/>
      <x:c r="F31" s="147"/>
      <x:c r="G31" s="147"/>
      <x:c r="H31" s="147"/>
      <x:c r="I31" s="147"/>
      <x:c r="J31" s="147"/>
      <x:c r="K31" s="147"/>
    </x:row>
    <x:row r="32">
      <x:c r="A32" s="19" t="str">
        <x:v>2016—2025现金流与资本配置</x:v>
      </x:c>
      <x:c r="B32" s="152"/>
      <x:c r="C32" s="152"/>
      <x:c r="D32" s="152"/>
      <x:c r="E32" s="152"/>
      <x:c r="F32" s="152"/>
      <x:c r="G32" s="152"/>
      <x:c r="H32" s="152"/>
      <x:c r="I32" s="152"/>
      <x:c r="J32" s="152"/>
      <x:c r="K32" s="152"/>
    </x:row>
    <x:row r="33">
      <x:c r="A33" s="74" t="str">
        <x:v>指标</x:v>
      </x:c>
      <x:c r="B33" s="74" t="str">
        <x:v>2016A</x:v>
      </x:c>
      <x:c r="C33" s="74" t="str">
        <x:v>2017A</x:v>
      </x:c>
      <x:c r="D33" s="74" t="str">
        <x:v>2018A</x:v>
      </x:c>
      <x:c r="E33" s="74" t="str">
        <x:v>2019A</x:v>
      </x:c>
      <x:c r="F33" s="74" t="str">
        <x:v>2020A</x:v>
      </x:c>
      <x:c r="G33" s="74" t="str">
        <x:v>2021A</x:v>
      </x:c>
      <x:c r="H33" s="74" t="str">
        <x:v>2022A</x:v>
      </x:c>
      <x:c r="I33" s="74" t="str">
        <x:v>2023A</x:v>
      </x:c>
      <x:c r="J33" s="74" t="str">
        <x:v>2024A</x:v>
      </x:c>
      <x:c r="K33" s="74" t="str">
        <x:v>2025A</x:v>
      </x:c>
    </x:row>
    <x:row r="34">
      <x:c r="A34" s="52" t="str">
        <x:v>经营现金流</x:v>
      </x:c>
      <x:c r="B34" s="148" t="n">
        <x:v>236.244</x:v>
      </x:c>
      <x:c r="C34" s="148" t="n">
        <x:v>539.151</x:v>
      </x:c>
      <x:c r="D34" s="148" t="n">
        <x:v>488.007</x:v>
      </x:c>
      <x:c r="E34" s="148" t="n">
        <x:v>631.653</x:v>
      </x:c>
      <x:c r="F34" s="148" t="n">
        <x:v>741.6</x:v>
      </x:c>
      <x:c r="G34" s="148" t="n">
        <x:v>814</x:v>
      </x:c>
      <x:c r="H34" s="148" t="n">
        <x:v>564.1</x:v>
      </x:c>
      <x:c r="I34" s="148" t="n">
        <x:v>672.82</x:v>
      </x:c>
      <x:c r="J34" s="148" t="n">
        <x:v>639.898</x:v>
      </x:c>
      <x:c r="K34" s="148" t="n">
        <x:v>519.479</x:v>
      </x:c>
    </x:row>
    <x:row r="35">
      <x:c r="A35" s="52" t="str">
        <x:v>资本开支</x:v>
      </x:c>
      <x:c r="B35" s="148" t="n">
        <x:v>13.253</x:v>
      </x:c>
      <x:c r="C35" s="148" t="n">
        <x:v>20.454</x:v>
      </x:c>
      <x:c r="D35" s="148" t="n">
        <x:v>28.35</x:v>
      </x:c>
      <x:c r="E35" s="148" t="n">
        <x:v>21.7</x:v>
      </x:c>
      <x:c r="F35" s="148" t="n">
        <x:v>34.8</x:v>
      </x:c>
      <x:c r="G35" s="148" t="n">
        <x:v>35.1</x:v>
      </x:c>
      <x:c r="H35" s="148" t="n">
        <x:v>43.1</x:v>
      </x:c>
      <x:c r="I35" s="148" t="n">
        <x:v>36.772</x:v>
      </x:c>
      <x:c r="J35" s="148" t="n">
        <x:v>61.469</x:v>
      </x:c>
      <x:c r="K35" s="148" t="n">
        <x:v>42.368</x:v>
      </x:c>
    </x:row>
    <x:row r="36">
      <x:c r="A36" s="87" t="str">
        <x:v>OCF-Capex</x:v>
      </x:c>
      <x:c r="B36" s="150" t="n">
        <x:f>B34-B35</x:f>
        <x:v>222.99099999999999</x:v>
      </x:c>
      <x:c r="C36" s="150" t="n">
        <x:f>C34-C35</x:f>
        <x:v>518.697</x:v>
      </x:c>
      <x:c r="D36" s="150" t="n">
        <x:f>D34-D35</x:f>
        <x:v>459.657</x:v>
      </x:c>
      <x:c r="E36" s="150" t="n">
        <x:f>E34-E35</x:f>
        <x:v>609.953</x:v>
      </x:c>
      <x:c r="F36" s="150" t="n">
        <x:f>F34-F35</x:f>
        <x:v>706.8000000000001</x:v>
      </x:c>
      <x:c r="G36" s="150" t="n">
        <x:f>G34-G35</x:f>
        <x:v>778.9</x:v>
      </x:c>
      <x:c r="H36" s="150" t="n">
        <x:f>H34-H35</x:f>
        <x:v>521</x:v>
      </x:c>
      <x:c r="I36" s="150" t="n">
        <x:f>I34-I35</x:f>
        <x:v>636.048</x:v>
      </x:c>
      <x:c r="J36" s="150" t="n">
        <x:f>J34-J35</x:f>
        <x:v>578.429</x:v>
      </x:c>
      <x:c r="K36" s="150" t="n">
        <x:f>K34-K35</x:f>
        <x:v>477.11100000000005</x:v>
      </x:c>
    </x:row>
    <x:row r="37">
      <x:c r="A37" s="52" t="str">
        <x:v>长期投资现金支出</x:v>
      </x:c>
      <x:c r="B37" s="148" t="n">
        <x:v>155.122</x:v>
      </x:c>
      <x:c r="C37" s="148" t="n">
        <x:v>54.64</x:v>
      </x:c>
      <x:c r="D37" s="148" t="n">
        <x:v>419.126</x:v>
      </x:c>
      <x:c r="E37" s="148" t="n">
        <x:v>688.9</x:v>
      </x:c>
      <x:c r="F37" s="148"/>
      <x:c r="G37" s="148"/>
      <x:c r="H37" s="148" t="n">
        <x:v>193.8</x:v>
      </x:c>
      <x:c r="I37" s="148" t="n">
        <x:v>602.74</x:v>
      </x:c>
      <x:c r="J37" s="148" t="n">
        <x:v>79.804</x:v>
      </x:c>
      <x:c r="K37" s="148" t="n">
        <x:v>110.139</x:v>
      </x:c>
    </x:row>
    <x:row r="38">
      <x:c r="A38" s="52" t="str">
        <x:v>并购/物业相关支出</x:v>
      </x:c>
      <x:c r="B38" s="148" t="n">
        <x:v>0</x:v>
      </x:c>
      <x:c r="C38" s="148" t="n">
        <x:v>0</x:v>
      </x:c>
      <x:c r="D38" s="148" t="n">
        <x:v>40</x:v>
      </x:c>
      <x:c r="E38" s="148" t="n">
        <x:v>0</x:v>
      </x:c>
      <x:c r="F38" s="148"/>
      <x:c r="G38" s="148"/>
      <x:c r="H38" s="148" t="n">
        <x:v>153.6</x:v>
      </x:c>
      <x:c r="I38" s="148" t="n">
        <x:v>243.385</x:v>
      </x:c>
      <x:c r="J38" s="148" t="n">
        <x:v>5.25</x:v>
      </x:c>
      <x:c r="K38" s="148" t="n">
        <x:v>0</x:v>
      </x:c>
    </x:row>
    <x:row r="39">
      <x:c r="A39" s="52" t="str">
        <x:v>现金分红支付</x:v>
      </x:c>
      <x:c r="B39" s="148" t="n">
        <x:v>0</x:v>
      </x:c>
      <x:c r="C39" s="148" t="n">
        <x:v>0</x:v>
      </x:c>
      <x:c r="D39" s="148" t="n">
        <x:v>0</x:v>
      </x:c>
      <x:c r="E39" s="148" t="n">
        <x:v>0</x:v>
      </x:c>
      <x:c r="F39" s="148" t="n">
        <x:v>0</x:v>
      </x:c>
      <x:c r="G39" s="148" t="n">
        <x:v>0</x:v>
      </x:c>
      <x:c r="H39" s="148" t="n">
        <x:v>0</x:v>
      </x:c>
      <x:c r="I39" s="148" t="n">
        <x:v>200.131</x:v>
      </x:c>
      <x:c r="J39" s="148" t="n">
        <x:v>194.401</x:v>
      </x:c>
      <x:c r="K39" s="148" t="n">
        <x:v>195.644</x:v>
      </x:c>
    </x:row>
    <x:row r="40">
      <x:c r="A40" s="53" t="str">
        <x:v>实际回购</x:v>
      </x:c>
      <x:c r="B40" s="151" t="n">
        <x:v>0</x:v>
      </x:c>
      <x:c r="C40" s="151" t="n">
        <x:v>0</x:v>
      </x:c>
      <x:c r="D40" s="151" t="n">
        <x:v>0</x:v>
      </x:c>
      <x:c r="E40" s="151" t="n">
        <x:v>0</x:v>
      </x:c>
      <x:c r="F40" s="151" t="n">
        <x:v>0</x:v>
      </x:c>
      <x:c r="G40" s="151" t="n">
        <x:v>0</x:v>
      </x:c>
      <x:c r="H40" s="151" t="n">
        <x:v>57.682</x:v>
      </x:c>
      <x:c r="I40" s="151" t="n">
        <x:v>0</x:v>
      </x:c>
      <x:c r="J40" s="151" t="n">
        <x:v>0</x:v>
      </x:c>
      <x:c r="K40" s="151" t="n">
        <x:v>0</x:v>
      </x:c>
    </x:row>
    <x:row r="41">
      <x:c r="B41" s="147"/>
      <x:c r="C41" s="147"/>
      <x:c r="D41" s="147"/>
      <x:c r="E41" s="147"/>
      <x:c r="F41" s="147"/>
      <x:c r="G41" s="147"/>
      <x:c r="H41" s="147"/>
      <x:c r="I41" s="147"/>
      <x:c r="J41" s="147"/>
      <x:c r="K41" s="147"/>
    </x:row>
    <x:row r="42">
      <x:c r="B42" s="147"/>
      <x:c r="C42" s="147"/>
      <x:c r="D42" s="147"/>
      <x:c r="E42" s="147"/>
      <x:c r="F42" s="147"/>
      <x:c r="G42" s="147"/>
      <x:c r="H42" s="147"/>
      <x:c r="I42" s="147"/>
      <x:c r="J42" s="147"/>
      <x:c r="K42" s="147"/>
    </x:row>
    <x:row r="43">
      <x:c r="A43" s="74" t="str">
        <x:v>指标</x:v>
      </x:c>
      <x:c r="B43" s="74" t="str">
        <x:v>2023A</x:v>
      </x:c>
      <x:c r="C43" s="74" t="str">
        <x:v>2024A</x:v>
      </x:c>
      <x:c r="D43" s="74" t="str">
        <x:v>2025A</x:v>
      </x:c>
      <x:c r="E43" s="147"/>
      <x:c r="F43" s="147"/>
      <x:c r="G43" s="147"/>
      <x:c r="H43" s="147"/>
      <x:c r="I43" s="147"/>
      <x:c r="J43" s="147"/>
      <x:c r="K43" s="147"/>
    </x:row>
    <x:row r="44">
      <x:c r="A44" t="str">
        <x:v>正常化所有者收益</x:v>
      </x:c>
      <x:c r="B44" s="148" t="n">
        <x:v>376.438</x:v>
      </x:c>
      <x:c r="C44" s="148" t="n">
        <x:v>367.411</x:v>
      </x:c>
      <x:c r="D44" s="148" t="n">
        <x:v>365.339</x:v>
      </x:c>
      <x:c r="E44" s="147"/>
      <x:c r="F44" s="147"/>
      <x:c r="G44" s="147"/>
      <x:c r="H44" s="147"/>
      <x:c r="I44" s="147"/>
      <x:c r="J44" s="147"/>
      <x:c r="K44" s="147"/>
    </x:row>
    <x:row r="45">
      <x:c r="A45" t="str">
        <x:v>OCF-Capex</x:v>
      </x:c>
      <x:c r="B45" s="148" t="n">
        <x:v>636.048</x:v>
      </x:c>
      <x:c r="C45" s="148" t="n">
        <x:v>578.429</x:v>
      </x:c>
      <x:c r="D45" s="148" t="n">
        <x:v>477.111</x:v>
      </x:c>
      <x:c r="E45" s="147"/>
      <x:c r="F45" s="147"/>
      <x:c r="G45" s="147"/>
      <x:c r="H45" s="147"/>
      <x:c r="I45" s="147"/>
      <x:c r="J45" s="147"/>
      <x:c r="K45" s="147"/>
    </x:row>
    <x:row r="46">
      <x:c r="B46" s="147"/>
      <x:c r="C46" s="147"/>
      <x:c r="D46" s="147"/>
      <x:c r="E46" s="147"/>
      <x:c r="F46" s="147"/>
      <x:c r="G46" s="147"/>
      <x:c r="H46" s="147"/>
      <x:c r="I46" s="147"/>
      <x:c r="J46" s="147"/>
      <x:c r="K46" s="147"/>
    </x:row>
    <x:row r="47">
      <x:c r="B47" s="147"/>
      <x:c r="C47" s="147"/>
      <x:c r="D47" s="147"/>
      <x:c r="E47" s="147"/>
      <x:c r="F47" s="147"/>
      <x:c r="G47" s="147"/>
      <x:c r="H47" s="147"/>
      <x:c r="I47" s="147"/>
      <x:c r="J47" s="147"/>
      <x:c r="K47" s="147"/>
    </x:row>
    <x:row r="48">
      <x:c r="B48" s="147"/>
      <x:c r="C48" s="147"/>
      <x:c r="D48" s="147"/>
      <x:c r="E48" s="147"/>
      <x:c r="F48" s="147"/>
      <x:c r="G48" s="147"/>
      <x:c r="H48" s="147"/>
      <x:c r="I48" s="147"/>
      <x:c r="J48" s="147"/>
      <x:c r="K48" s="147"/>
    </x:row>
    <x:row r="49">
      <x:c r="B49" s="147"/>
      <x:c r="C49" s="147"/>
      <x:c r="D49" s="147"/>
      <x:c r="E49" s="147"/>
      <x:c r="F49" s="147"/>
      <x:c r="G49" s="147"/>
      <x:c r="H49" s="147"/>
      <x:c r="I49" s="147"/>
      <x:c r="J49" s="147"/>
      <x:c r="K49" s="147"/>
    </x:row>
    <x:row r="50">
      <x:c r="B50" s="147"/>
      <x:c r="C50" s="147"/>
      <x:c r="D50" s="147"/>
      <x:c r="E50" s="147"/>
      <x:c r="F50" s="147"/>
      <x:c r="G50" s="147"/>
      <x:c r="H50" s="147"/>
      <x:c r="I50" s="147"/>
      <x:c r="J50" s="147"/>
      <x:c r="K50" s="147"/>
    </x:row>
  </x:sheetData>
  <x:mergeCells>
    <x:mergeCell ref="A1:K1"/>
    <x:mergeCell ref="A2:K2"/>
    <x:mergeCell ref="A4:G4"/>
    <x:mergeCell ref="A19:D19"/>
    <x:mergeCell ref="A32:K32"/>
    <x:mergeCell ref="F19:K19"/>
  </x:mergeCells>
  <x:pageMargins left="0.7" right="0.7" top="0.75" bottom="0.75" header="0.3" footer="0.3"/>
  <x:drawing xmlns:r="http://schemas.openxmlformats.org/officeDocument/2006/relationships" r:id="Rd641c304b91d4979"/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8" customHeight="1">
      <x:c r="A1" s="390" t="str">
        <x:v>2025A—2035E 三情景经营、资本回报与资产路径</x:v>
      </x:c>
      <x:c r="B1" s="390"/>
      <x:c r="C1" s="390"/>
      <x:c r="D1" s="390"/>
      <x:c r="E1" s="390"/>
      <x:c r="F1" s="390"/>
      <x:c r="G1" s="390"/>
      <x:c r="H1" s="390"/>
      <x:c r="I1" s="390"/>
      <x:c r="J1" s="390"/>
      <x:c r="K1" s="390"/>
      <x:c r="L1" s="390"/>
    </x:row>
    <x:row r="2">
      <x:c r="A2" s="391" t="str">
        <x:v>蓝字/黄色=可修改输入；黑字=公式；2025A为实际值。P4不包含合理股价、DCF、SOTP或IRR。</x:v>
      </x:c>
      <x:c r="B2" s="391"/>
      <x:c r="C2" s="391"/>
      <x:c r="D2" s="391"/>
      <x:c r="E2" s="391"/>
      <x:c r="F2" s="391"/>
      <x:c r="G2" s="391"/>
      <x:c r="H2" s="391"/>
      <x:c r="I2" s="391"/>
      <x:c r="J2" s="391"/>
      <x:c r="K2" s="391"/>
      <x:c r="L2" s="391"/>
    </x:row>
    <x:row r="3">
      <x:c r="A3" s="391"/>
      <x:c r="B3" s="391"/>
      <x:c r="C3" s="391"/>
      <x:c r="D3" s="391"/>
      <x:c r="E3" s="391"/>
      <x:c r="F3" s="391"/>
      <x:c r="G3" s="391"/>
      <x:c r="H3" s="391"/>
      <x:c r="I3" s="391"/>
      <x:c r="J3" s="391"/>
      <x:c r="K3" s="391"/>
      <x:c r="L3" s="391"/>
    </x:row>
    <x:row r="4">
      <x:c r="A4" s="392"/>
      <x:c r="B4" s="392"/>
      <x:c r="C4" s="392"/>
      <x:c r="D4" s="392"/>
      <x:c r="E4" s="392"/>
      <x:c r="F4" s="392"/>
      <x:c r="G4" s="392"/>
      <x:c r="H4" s="392"/>
      <x:c r="I4" s="392"/>
      <x:c r="J4" s="392"/>
      <x:c r="K4" s="392"/>
      <x:c r="L4" s="392"/>
    </x:row>
    <x:row r="5">
      <x:c r="A5" s="393" t="str">
        <x:v>2026E反向拟合（最新实际期：2026Q1）</x:v>
      </x:c>
      <x:c r="B5" s="393"/>
      <x:c r="C5" s="393"/>
      <x:c r="D5" s="393"/>
      <x:c r="E5" s="393"/>
      <x:c r="F5" s="393"/>
      <x:c r="G5" s="393"/>
      <x:c r="H5" s="393"/>
      <x:c r="I5" s="392"/>
      <x:c r="J5" s="392"/>
      <x:c r="K5" s="392"/>
      <x:c r="L5" s="392"/>
    </x:row>
    <x:row r="6">
      <x:c r="A6" s="394" t="str">
        <x:v>指标</x:v>
      </x:c>
      <x:c r="B6" s="394" t="str">
        <x:v>2026Q1实际</x:v>
      </x:c>
      <x:c r="C6" s="394" t="str">
        <x:v>悲观2026E</x:v>
      </x:c>
      <x:c r="D6" s="394" t="str">
        <x:v>基准2026E</x:v>
      </x:c>
      <x:c r="E6" s="394" t="str">
        <x:v>乐观2026E</x:v>
      </x:c>
      <x:c r="F6" s="394" t="str">
        <x:v>悲观Q2-Q4同比</x:v>
      </x:c>
      <x:c r="G6" s="394" t="str">
        <x:v>基准Q2-Q4同比</x:v>
      </x:c>
      <x:c r="H6" s="394" t="str">
        <x:v>乐观Q2-Q4同比</x:v>
      </x:c>
      <x:c r="I6" s="392"/>
      <x:c r="J6" s="392"/>
      <x:c r="K6" s="392"/>
      <x:c r="L6" s="392"/>
    </x:row>
    <x:row r="7">
      <x:c r="A7" s="395" t="str">
        <x:v>总收入</x:v>
      </x:c>
      <x:c r="B7" s="396" t="n">
        <x:v>421.325</x:v>
      </x:c>
      <x:c r="C7" s="396" t="n">
        <x:v>1705</x:v>
      </x:c>
      <x:c r="D7" s="396" t="n">
        <x:v>1795</x:v>
      </x:c>
      <x:c r="E7" s="396" t="n">
        <x:v>1870</x:v>
      </x:c>
      <x:c r="F7" s="397" t="n">
        <x:v>-0.0564</x:v>
      </x:c>
      <x:c r="G7" s="397" t="n">
        <x:v>0.0098</x:v>
      </x:c>
      <x:c r="H7" s="397" t="n">
        <x:v>0.065</x:v>
      </x:c>
      <x:c r="I7" s="392"/>
      <x:c r="J7" s="392"/>
      <x:c r="K7" s="392"/>
      <x:c r="L7" s="392"/>
    </x:row>
    <x:row r="8">
      <x:c r="A8" s="395" t="str">
        <x:v>非阿里广告</x:v>
      </x:c>
      <x:c r="B8" s="396" t="n">
        <x:v>326.5</x:v>
      </x:c>
      <x:c r="C8" s="396" t="n">
        <x:v>1310</x:v>
      </x:c>
      <x:c r="D8" s="396" t="n">
        <x:v>1380</x:v>
      </x:c>
      <x:c r="E8" s="396" t="n">
        <x:v>1435</x:v>
      </x:c>
      <x:c r="F8" s="397" t="n">
        <x:v>-0.0464</x:v>
      </x:c>
      <x:c r="G8" s="397" t="n">
        <x:v>0.0215</x:v>
      </x:c>
      <x:c r="H8" s="397" t="n">
        <x:v>0.0749</x:v>
      </x:c>
      <x:c r="I8" s="392"/>
      <x:c r="J8" s="392"/>
      <x:c r="K8" s="392"/>
      <x:c r="L8" s="392"/>
    </x:row>
    <x:row r="9">
      <x:c r="A9" s="395" t="str">
        <x:v>阿里广告</x:v>
      </x:c>
      <x:c r="B9" s="396" t="n">
        <x:v>43.3</x:v>
      </x:c>
      <x:c r="C9" s="396" t="n">
        <x:v>170</x:v>
      </x:c>
      <x:c r="D9" s="396" t="n">
        <x:v>180</x:v>
      </x:c>
      <x:c r="E9" s="396" t="n">
        <x:v>190</x:v>
      </x:c>
      <x:c r="F9" s="397" t="n">
        <x:v>-0.035</x:v>
      </x:c>
      <x:c r="G9" s="397" t="n">
        <x:v>0.0412</x:v>
      </x:c>
      <x:c r="H9" s="397" t="n">
        <x:v>0.1173</x:v>
      </x:c>
      <x:c r="I9" s="392"/>
      <x:c r="J9" s="392"/>
      <x:c r="K9" s="392"/>
      <x:c r="L9" s="392"/>
    </x:row>
    <x:row r="10">
      <x:c r="A10" s="398" t="str">
        <x:v>VAS</x:v>
      </x:c>
      <x:c r="B10" s="399" t="n">
        <x:v>51.57</x:v>
      </x:c>
      <x:c r="C10" s="399" t="n">
        <x:v>225</x:v>
      </x:c>
      <x:c r="D10" s="399" t="n">
        <x:v>235</x:v>
      </x:c>
      <x:c r="E10" s="399" t="n">
        <x:v>245</x:v>
      </x:c>
      <x:c r="F10" s="400" t="n">
        <x:v>-0.1232</x:v>
      </x:c>
      <x:c r="G10" s="400" t="n">
        <x:v>-0.0726</x:v>
      </x:c>
      <x:c r="H10" s="400" t="n">
        <x:v>-0.022</x:v>
      </x:c>
      <x:c r="I10" s="392"/>
      <x:c r="J10" s="392"/>
      <x:c r="K10" s="392"/>
      <x:c r="L10" s="392"/>
    </x:row>
    <x:row r="11">
      <x:c r="A11" s="401" t="str">
        <x:v>所有者收益</x:v>
      </x:c>
      <x:c r="B11" s="402" t="n">
        <x:v>86.8</x:v>
      </x:c>
      <x:c r="C11" s="402" t="n">
        <x:v>329.1</x:v>
      </x:c>
      <x:c r="D11" s="402" t="n">
        <x:v>370</x:v>
      </x:c>
      <x:c r="E11" s="402" t="n">
        <x:v>411.4</x:v>
      </x:c>
      <x:c r="F11" s="403" t="str">
        <x:v>N/A</x:v>
      </x:c>
      <x:c r="G11" s="403" t="str">
        <x:v>温和改善</x:v>
      </x:c>
      <x:c r="H11" s="403" t="str">
        <x:v>明显改善</x:v>
      </x:c>
      <x:c r="I11" s="392"/>
      <x:c r="J11" s="392"/>
      <x:c r="K11" s="392"/>
      <x:c r="L11" s="392"/>
    </x:row>
    <x:row r="12">
      <x:c r="A12" s="404" t="str">
        <x:v>悲观情景</x:v>
      </x:c>
      <x:c r="B12" s="404"/>
      <x:c r="C12" s="404"/>
      <x:c r="D12" s="404"/>
      <x:c r="E12" s="404"/>
      <x:c r="F12" s="393"/>
      <x:c r="G12" s="393"/>
      <x:c r="H12" s="393"/>
      <x:c r="I12" s="393"/>
      <x:c r="J12" s="393"/>
      <x:c r="K12" s="393"/>
      <x:c r="L12" s="393"/>
    </x:row>
    <x:row r="13">
      <x:c r="A13" s="405" t="str">
        <x:v>指标</x:v>
      </x:c>
      <x:c r="B13" s="406" t="str">
        <x:v>2025A</x:v>
      </x:c>
      <x:c r="C13" s="406" t="str">
        <x:v>2026E</x:v>
      </x:c>
      <x:c r="D13" s="406" t="str">
        <x:v>2027E</x:v>
      </x:c>
      <x:c r="E13" s="405" t="str">
        <x:v>2028E</x:v>
      </x:c>
      <x:c r="F13" s="405" t="str">
        <x:v>2029E</x:v>
      </x:c>
      <x:c r="G13" s="405" t="str">
        <x:v>2030E</x:v>
      </x:c>
      <x:c r="H13" s="405" t="str">
        <x:v>2031E</x:v>
      </x:c>
      <x:c r="I13" s="405" t="str">
        <x:v>2032E</x:v>
      </x:c>
      <x:c r="J13" s="405" t="str">
        <x:v>2033E</x:v>
      </x:c>
      <x:c r="K13" s="405" t="str">
        <x:v>2034E</x:v>
      </x:c>
      <x:c r="L13" s="405" t="str">
        <x:v>2035E</x:v>
      </x:c>
    </x:row>
    <x:row r="14">
      <x:c r="A14" s="407" t="str">
        <x:v>非阿里广告收入</x:v>
      </x:c>
      <x:c r="B14" s="408" t="n">
        <x:v>1327.803</x:v>
      </x:c>
      <x:c r="C14" s="408" t="n">
        <x:v>1310</x:v>
      </x:c>
      <x:c r="D14" s="408" t="n">
        <x:f>C14*(1+D15)</x:f>
        <x:v>1257.6</x:v>
      </x:c>
      <x:c r="E14" s="409" t="n">
        <x:f>D14*(1+E15)</x:f>
        <x:v>1207.2959999999998</x:v>
      </x:c>
      <x:c r="F14" s="409" t="n">
        <x:f>E14*(1+F15)</x:f>
        <x:v>1171.0771199999997</x:v>
      </x:c>
      <x:c r="G14" s="409" t="n">
        <x:f>F14*(1+G15)</x:f>
        <x:v>1147.6555775999998</x:v>
      </x:c>
      <x:c r="H14" s="409" t="n">
        <x:f>G14*(1+H15)</x:f>
        <x:v>1147.6555775999998</x:v>
      </x:c>
      <x:c r="I14" s="410" t="n">
        <x:f>H14*(1+I15)</x:f>
        <x:v>1147.6555775999998</x:v>
      </x:c>
      <x:c r="J14" s="410" t="n">
        <x:f>I14*(1+J15)</x:f>
        <x:v>1147.6555775999998</x:v>
      </x:c>
      <x:c r="K14" s="410" t="n">
        <x:f>J14*(1+K15)</x:f>
        <x:v>1147.6555775999998</x:v>
      </x:c>
      <x:c r="L14" s="410" t="n">
        <x:f>K14*(1+L15)</x:f>
        <x:v>1147.6555775999998</x:v>
      </x:c>
    </x:row>
    <x:row r="15">
      <x:c r="A15" s="407" t="str">
        <x:v>同比增长</x:v>
      </x:c>
      <x:c r="B15" s="441"/>
      <x:c r="C15" s="441" t="n">
        <x:f>C14/B14-1</x:f>
        <x:v>-0.013407862461524922</x:v>
      </x:c>
      <x:c r="D15" s="415" t="n">
        <x:v>-0.04</x:v>
      </x:c>
      <x:c r="E15" s="415" t="n">
        <x:v>-0.04</x:v>
      </x:c>
      <x:c r="F15" s="415" t="n">
        <x:v>-0.03</x:v>
      </x:c>
      <x:c r="G15" s="415" t="n">
        <x:v>-0.02</x:v>
      </x:c>
      <x:c r="H15" s="415" t="n">
        <x:v>0</x:v>
      </x:c>
      <x:c r="I15" s="416" t="n">
        <x:v>0</x:v>
      </x:c>
      <x:c r="J15" s="416" t="n">
        <x:v>0</x:v>
      </x:c>
      <x:c r="K15" s="416" t="n">
        <x:v>0</x:v>
      </x:c>
      <x:c r="L15" s="416" t="n">
        <x:v>0</x:v>
      </x:c>
    </x:row>
    <x:row r="16">
      <x:c r="A16" s="407" t="str">
        <x:v>阿里广告收入</x:v>
      </x:c>
      <x:c r="B16" s="408" t="n">
        <x:v>173.827</x:v>
      </x:c>
      <x:c r="C16" s="408" t="n">
        <x:v>170</x:v>
      </x:c>
      <x:c r="D16" s="408" t="n">
        <x:f>C16*(1+D17)</x:f>
        <x:v>161.5</x:v>
      </x:c>
      <x:c r="E16" s="409" t="n">
        <x:f>D16*(1+E17)</x:f>
        <x:v>153.42499999999998</x:v>
      </x:c>
      <x:c r="F16" s="409" t="n">
        <x:f>E16*(1+F17)</x:f>
        <x:v>148.82224999999997</x:v>
      </x:c>
      <x:c r="G16" s="409" t="n">
        <x:f>F16*(1+G17)</x:f>
        <x:v>145.84580499999996</x:v>
      </x:c>
      <x:c r="H16" s="409" t="n">
        <x:f>G16*(1+H17)</x:f>
        <x:v>145.84580499999996</x:v>
      </x:c>
      <x:c r="I16" s="410" t="n">
        <x:f>H16*(1+I17)</x:f>
        <x:v>145.84580499999996</x:v>
      </x:c>
      <x:c r="J16" s="410" t="n">
        <x:f>I16*(1+J17)</x:f>
        <x:v>145.84580499999996</x:v>
      </x:c>
      <x:c r="K16" s="410" t="n">
        <x:f>J16*(1+K17)</x:f>
        <x:v>145.84580499999996</x:v>
      </x:c>
      <x:c r="L16" s="410" t="n">
        <x:f>K16*(1+L17)</x:f>
        <x:v>145.84580499999996</x:v>
      </x:c>
    </x:row>
    <x:row r="17">
      <x:c r="A17" s="412" t="str">
        <x:v>同比增长</x:v>
      </x:c>
      <x:c r="B17" s="413"/>
      <x:c r="C17" s="413" t="n">
        <x:f>C16/B16-1</x:f>
        <x:v>-0.022016142486495194</x:v>
      </x:c>
      <x:c r="D17" s="414" t="n">
        <x:v>-0.05</x:v>
      </x:c>
      <x:c r="E17" s="414" t="n">
        <x:v>-0.05</x:v>
      </x:c>
      <x:c r="F17" s="415" t="n">
        <x:v>-0.03</x:v>
      </x:c>
      <x:c r="G17" s="415" t="n">
        <x:v>-0.02</x:v>
      </x:c>
      <x:c r="H17" s="415" t="n">
        <x:v>0</x:v>
      </x:c>
      <x:c r="I17" s="416" t="n">
        <x:v>0</x:v>
      </x:c>
      <x:c r="J17" s="416" t="n">
        <x:v>0</x:v>
      </x:c>
      <x:c r="K17" s="416" t="n">
        <x:v>0</x:v>
      </x:c>
      <x:c r="L17" s="416" t="n">
        <x:v>0</x:v>
      </x:c>
    </x:row>
    <x:row r="18">
      <x:c r="A18" s="407" t="str">
        <x:v>VAS收入</x:v>
      </x:c>
      <x:c r="B18" s="417" t="n">
        <x:v>255.586</x:v>
      </x:c>
      <x:c r="C18" s="417" t="n">
        <x:v>225</x:v>
      </x:c>
      <x:c r="D18" s="409" t="n">
        <x:f>C18*(1+D19)</x:f>
        <x:v>207</x:v>
      </x:c>
      <x:c r="E18" s="409" t="n">
        <x:f>D18*(1+E19)</x:f>
        <x:v>190.44</x:v>
      </x:c>
      <x:c r="F18" s="409" t="n">
        <x:f>E18*(1+F19)</x:f>
        <x:v>179.0136</x:v>
      </x:c>
      <x:c r="G18" s="409" t="n">
        <x:f>F18*(1+G19)</x:f>
        <x:v>170.06292</x:v>
      </x:c>
      <x:c r="H18" s="409" t="n">
        <x:f>G18*(1+H19)</x:f>
        <x:v>170.06292</x:v>
      </x:c>
      <x:c r="I18" s="410" t="n">
        <x:f>H18*(1+I19)</x:f>
        <x:v>170.06292</x:v>
      </x:c>
      <x:c r="J18" s="410" t="n">
        <x:f>I18*(1+J19)</x:f>
        <x:v>170.06292</x:v>
      </x:c>
      <x:c r="K18" s="410" t="n">
        <x:f>J18*(1+K19)</x:f>
        <x:v>170.06292</x:v>
      </x:c>
      <x:c r="L18" s="410" t="n">
        <x:f>K18*(1+L19)</x:f>
        <x:v>170.06292</x:v>
      </x:c>
    </x:row>
    <x:row r="19">
      <x:c r="A19" s="407" t="str">
        <x:v>同比增长</x:v>
      </x:c>
      <x:c r="B19" s="418"/>
      <x:c r="C19" s="418" t="n">
        <x:f>C18/B18-1</x:f>
        <x:v>-0.119670091476059</x:v>
      </x:c>
      <x:c r="D19" s="415" t="n">
        <x:v>-0.08</x:v>
      </x:c>
      <x:c r="E19" s="415" t="n">
        <x:v>-0.08</x:v>
      </x:c>
      <x:c r="F19" s="415" t="n">
        <x:v>-0.06</x:v>
      </x:c>
      <x:c r="G19" s="415" t="n">
        <x:v>-0.05</x:v>
      </x:c>
      <x:c r="H19" s="415" t="n">
        <x:v>0</x:v>
      </x:c>
      <x:c r="I19" s="416" t="n">
        <x:v>0</x:v>
      </x:c>
      <x:c r="J19" s="416" t="n">
        <x:v>0</x:v>
      </x:c>
      <x:c r="K19" s="416" t="n">
        <x:v>0</x:v>
      </x:c>
      <x:c r="L19" s="416" t="n">
        <x:v>0</x:v>
      </x:c>
    </x:row>
    <x:row r="20">
      <x:c r="A20" s="419" t="str">
        <x:v>总收入</x:v>
      </x:c>
      <x:c r="B20" s="420" t="n">
        <x:f>SUM(B14,B16,B18)</x:f>
        <x:v>1757.2160000000001</x:v>
      </x:c>
      <x:c r="C20" s="420" t="n">
        <x:f>SUM(C14,C16,C18)</x:f>
        <x:v>1705</x:v>
      </x:c>
      <x:c r="D20" s="420" t="n">
        <x:f>SUM(D14,D16,D18)</x:f>
        <x:v>1626.1</x:v>
      </x:c>
      <x:c r="E20" s="420" t="n">
        <x:f>SUM(E14,E16,E18)</x:f>
        <x:v>1551.1609999999998</x:v>
      </x:c>
      <x:c r="F20" s="420" t="n">
        <x:f>SUM(F14,F16,F18)</x:f>
        <x:v>1498.9129699999996</x:v>
      </x:c>
      <x:c r="G20" s="420" t="n">
        <x:f>SUM(G14,G16,G18)</x:f>
        <x:v>1463.5643025999998</x:v>
      </x:c>
      <x:c r="H20" s="420" t="n">
        <x:f>SUM(H14,H16,H18)</x:f>
        <x:v>1463.5643025999998</x:v>
      </x:c>
      <x:c r="I20" s="410" t="n">
        <x:f>SUM(I14,I16,I18)</x:f>
        <x:v>1463.5643025999998</x:v>
      </x:c>
      <x:c r="J20" s="410" t="n">
        <x:f>SUM(J14,J16,J18)</x:f>
        <x:v>1463.5643025999998</x:v>
      </x:c>
      <x:c r="K20" s="410" t="n">
        <x:f>SUM(K14,K16,K18)</x:f>
        <x:v>1463.5643025999998</x:v>
      </x:c>
      <x:c r="L20" s="410" t="n">
        <x:f>SUM(L14,L16,L18)</x:f>
        <x:v>1463.5643025999998</x:v>
      </x:c>
    </x:row>
    <x:row r="21">
      <x:c r="A21" s="421" t="str">
        <x:v>同比增长</x:v>
      </x:c>
      <x:c r="B21" s="422"/>
      <x:c r="C21" s="422" t="n">
        <x:f>C20/B20-1</x:f>
        <x:v>-0.02971518583941879</x:v>
      </x:c>
      <x:c r="D21" s="423" t="n">
        <x:f>D20/C20-1</x:f>
        <x:v>-0.04627565982404702</x:v>
      </x:c>
      <x:c r="E21" s="423" t="n">
        <x:f>E20/D20-1</x:f>
        <x:v>-0.04608511161675177</x:v>
      </x:c>
      <x:c r="F21" s="423" t="n">
        <x:f>F20/E20-1</x:f>
        <x:v>-0.03368317666573628</x:v>
      </x:c>
      <x:c r="G21" s="423" t="n">
        <x:f>G20/F20-1</x:f>
        <x:v>-0.023582868456999084</x:v>
      </x:c>
      <x:c r="H21" s="423" t="n">
        <x:f>H20/G20-1</x:f>
        <x:v>0</x:v>
      </x:c>
      <x:c r="I21" s="416" t="n">
        <x:f>I20/H20-1</x:f>
        <x:v>0</x:v>
      </x:c>
      <x:c r="J21" s="416" t="n">
        <x:f>J20/I20-1</x:f>
        <x:v>0</x:v>
      </x:c>
      <x:c r="K21" s="416" t="n">
        <x:f>K20/J20-1</x:f>
        <x:v>0</x:v>
      </x:c>
      <x:c r="L21" s="416" t="n">
        <x:f>L20/K20-1</x:f>
        <x:v>0</x:v>
      </x:c>
    </x:row>
    <x:row r="22">
      <x:c r="A22" s="407" t="str">
        <x:v>GAAP营业利润率</x:v>
      </x:c>
      <x:c r="B22" s="418" t="n">
        <x:v>0.264529</x:v>
      </x:c>
      <x:c r="C22" s="415" t="n">
        <x:v>0.244</x:v>
      </x:c>
      <x:c r="D22" s="415" t="n">
        <x:v>0.238</x:v>
      </x:c>
      <x:c r="E22" s="415" t="n">
        <x:v>0.232</x:v>
      </x:c>
      <x:c r="F22" s="415" t="n">
        <x:v>0.228</x:v>
      </x:c>
      <x:c r="G22" s="415" t="n">
        <x:v>0.225</x:v>
      </x:c>
      <x:c r="H22" s="415" t="n">
        <x:v>0.225</x:v>
      </x:c>
      <x:c r="I22" s="416" t="n">
        <x:v>0.225</x:v>
      </x:c>
      <x:c r="J22" s="416" t="n">
        <x:v>0.225</x:v>
      </x:c>
      <x:c r="K22" s="416" t="n">
        <x:v>0.225</x:v>
      </x:c>
      <x:c r="L22" s="416" t="n">
        <x:v>0.225</x:v>
      </x:c>
    </x:row>
    <x:row r="23">
      <x:c r="A23" s="407" t="str">
        <x:v>GAAP营业利润</x:v>
      </x:c>
      <x:c r="B23" s="409" t="n">
        <x:v>464.825</x:v>
      </x:c>
      <x:c r="C23" s="409" t="n">
        <x:f>C20*C22</x:f>
        <x:v>416.02</x:v>
      </x:c>
      <x:c r="D23" s="409" t="n">
        <x:f>D20*D22</x:f>
        <x:v>387.01179999999994</x:v>
      </x:c>
      <x:c r="E23" s="409" t="n">
        <x:f>E20*E22</x:f>
        <x:v>359.869352</x:v>
      </x:c>
      <x:c r="F23" s="409" t="n">
        <x:f>F20*F22</x:f>
        <x:v>341.7521571599999</x:v>
      </x:c>
      <x:c r="G23" s="409" t="n">
        <x:f>G20*G22</x:f>
        <x:v>329.30196808499994</x:v>
      </x:c>
      <x:c r="H23" s="424" t="n">
        <x:f>H20*H22</x:f>
        <x:v>329.30196808499994</x:v>
      </x:c>
      <x:c r="I23" s="410" t="n">
        <x:f>I20*I22</x:f>
        <x:v>329.30196808499994</x:v>
      </x:c>
      <x:c r="J23" s="410" t="n">
        <x:f>J20*J22</x:f>
        <x:v>329.30196808499994</x:v>
      </x:c>
      <x:c r="K23" s="410" t="n">
        <x:f>K20*K22</x:f>
        <x:v>329.30196808499994</x:v>
      </x:c>
      <x:c r="L23" s="410" t="n">
        <x:f>L20*L22</x:f>
        <x:v>329.30196808499994</x:v>
      </x:c>
    </x:row>
    <x:row r="24">
      <x:c r="A24" s="407" t="str">
        <x:v>正常化经营税率</x:v>
      </x:c>
      <x:c r="B24" s="418" t="n">
        <x:v>0.25</x:v>
      </x:c>
      <x:c r="C24" s="415" t="n">
        <x:v>0.25</x:v>
      </x:c>
      <x:c r="D24" s="415" t="n">
        <x:v>0.25</x:v>
      </x:c>
      <x:c r="E24" s="415" t="n">
        <x:v>0.25</x:v>
      </x:c>
      <x:c r="F24" s="415" t="n">
        <x:v>0.25</x:v>
      </x:c>
      <x:c r="G24" s="415" t="n">
        <x:v>0.25</x:v>
      </x:c>
      <x:c r="H24" s="415" t="n">
        <x:v>0.25</x:v>
      </x:c>
      <x:c r="I24" s="416" t="n">
        <x:v>0.25</x:v>
      </x:c>
      <x:c r="J24" s="416" t="n">
        <x:v>0.25</x:v>
      </x:c>
      <x:c r="K24" s="416" t="n">
        <x:v>0.25</x:v>
      </x:c>
      <x:c r="L24" s="416" t="n">
        <x:v>0.25</x:v>
      </x:c>
    </x:row>
    <x:row r="25">
      <x:c r="A25" s="407" t="str">
        <x:v>D&amp;A/收入</x:v>
      </x:c>
      <x:c r="B25" s="418" t="n">
        <x:f>B26/B20</x:f>
        <x:v>0.03362591736018793</x:v>
      </x:c>
      <x:c r="C25" s="415" t="n">
        <x:v>0.034</x:v>
      </x:c>
      <x:c r="D25" s="415" t="n">
        <x:v>0.034</x:v>
      </x:c>
      <x:c r="E25" s="415" t="n">
        <x:v>0.034</x:v>
      </x:c>
      <x:c r="F25" s="415" t="n">
        <x:v>0.034</x:v>
      </x:c>
      <x:c r="G25" s="415" t="n">
        <x:v>0.034</x:v>
      </x:c>
      <x:c r="H25" s="415" t="n">
        <x:v>0.034</x:v>
      </x:c>
      <x:c r="I25" s="416" t="n">
        <x:v>0.034</x:v>
      </x:c>
      <x:c r="J25" s="416" t="n">
        <x:v>0.034</x:v>
      </x:c>
      <x:c r="K25" s="416" t="n">
        <x:v>0.034</x:v>
      </x:c>
      <x:c r="L25" s="416" t="n">
        <x:v>0.034</x:v>
      </x:c>
    </x:row>
    <x:row r="26">
      <x:c r="A26" s="407" t="str">
        <x:v>D&amp;A</x:v>
      </x:c>
      <x:c r="B26" s="409" t="n">
        <x:v>59.088</x:v>
      </x:c>
      <x:c r="C26" s="409" t="n">
        <x:f>C20*C25</x:f>
        <x:v>57.970000000000006</x:v>
      </x:c>
      <x:c r="D26" s="409" t="n">
        <x:f>D20*D25</x:f>
        <x:v>55.2874</x:v>
      </x:c>
      <x:c r="E26" s="409" t="n">
        <x:f>E20*E25</x:f>
        <x:v>52.739474</x:v>
      </x:c>
      <x:c r="F26" s="409" t="n">
        <x:f>F20*F25</x:f>
        <x:v>50.96304097999999</x:v>
      </x:c>
      <x:c r="G26" s="409" t="n">
        <x:f>G20*G25</x:f>
        <x:v>49.7611862884</x:v>
      </x:c>
      <x:c r="H26" s="424" t="n">
        <x:f>H20*H25</x:f>
        <x:v>49.7611862884</x:v>
      </x:c>
      <x:c r="I26" s="410" t="n">
        <x:f>I20*I25</x:f>
        <x:v>49.7611862884</x:v>
      </x:c>
      <x:c r="J26" s="410" t="n">
        <x:f>J20*J25</x:f>
        <x:v>49.7611862884</x:v>
      </x:c>
      <x:c r="K26" s="410" t="n">
        <x:f>K20*K25</x:f>
        <x:v>49.7611862884</x:v>
      </x:c>
      <x:c r="L26" s="410" t="n">
        <x:f>L20*L25</x:f>
        <x:v>49.7611862884</x:v>
      </x:c>
    </x:row>
    <x:row r="27">
      <x:c r="A27" s="407" t="str">
        <x:v>维持性Capex/收入</x:v>
      </x:c>
      <x:c r="B27" s="418" t="n">
        <x:f>B28/B20</x:f>
        <x:v>0.024110866279387393</x:v>
      </x:c>
      <x:c r="C27" s="415" t="n">
        <x:v>0.024</x:v>
      </x:c>
      <x:c r="D27" s="415" t="n">
        <x:v>0.024</x:v>
      </x:c>
      <x:c r="E27" s="415" t="n">
        <x:v>0.024</x:v>
      </x:c>
      <x:c r="F27" s="415" t="n">
        <x:v>0.024</x:v>
      </x:c>
      <x:c r="G27" s="415" t="n">
        <x:v>0.024</x:v>
      </x:c>
      <x:c r="H27" s="415" t="n">
        <x:v>0.024</x:v>
      </x:c>
      <x:c r="I27" s="416" t="n">
        <x:v>0.024</x:v>
      </x:c>
      <x:c r="J27" s="416" t="n">
        <x:v>0.024</x:v>
      </x:c>
      <x:c r="K27" s="416" t="n">
        <x:v>0.024</x:v>
      </x:c>
      <x:c r="L27" s="416" t="n">
        <x:v>0.024</x:v>
      </x:c>
    </x:row>
    <x:row r="28">
      <x:c r="A28" s="407" t="str">
        <x:v>维持性Capex</x:v>
      </x:c>
      <x:c r="B28" s="409" t="n">
        <x:v>42.368</x:v>
      </x:c>
      <x:c r="C28" s="409" t="n">
        <x:f>C20*C27</x:f>
        <x:v>40.92</x:v>
      </x:c>
      <x:c r="D28" s="409" t="n">
        <x:f>D20*D27</x:f>
        <x:v>39.026399999999995</x:v>
      </x:c>
      <x:c r="E28" s="409" t="n">
        <x:f>E20*E27</x:f>
        <x:v>37.227864</x:v>
      </x:c>
      <x:c r="F28" s="409" t="n">
        <x:f>F20*F27</x:f>
        <x:v>35.97391127999999</x:v>
      </x:c>
      <x:c r="G28" s="409" t="n">
        <x:f>G20*G27</x:f>
        <x:v>35.125543262399994</x:v>
      </x:c>
      <x:c r="H28" s="424" t="n">
        <x:f>H20*H27</x:f>
        <x:v>35.125543262399994</x:v>
      </x:c>
      <x:c r="I28" s="410" t="n">
        <x:f>I20*I27</x:f>
        <x:v>35.125543262399994</x:v>
      </x:c>
      <x:c r="J28" s="410" t="n">
        <x:f>J20*J27</x:f>
        <x:v>35.125543262399994</x:v>
      </x:c>
      <x:c r="K28" s="410" t="n">
        <x:f>K20*K27</x:f>
        <x:v>35.125543262399994</x:v>
      </x:c>
      <x:c r="L28" s="410" t="n">
        <x:f>L20*L27</x:f>
        <x:v>35.125543262399994</x:v>
      </x:c>
    </x:row>
    <x:row r="29">
      <x:c r="A29" s="425" t="str">
        <x:v>正常化所有者收益</x:v>
      </x:c>
      <x:c r="B29" s="426" t="n">
        <x:v>365.339</x:v>
      </x:c>
      <x:c r="C29" s="426" t="n">
        <x:f>C23*(1-C24)+C26-C28</x:f>
        <x:v>329.065</x:v>
      </x:c>
      <x:c r="D29" s="426" t="n">
        <x:f>D23*(1-D24)+D26-D28</x:f>
        <x:v>306.5198499999999</x:v>
      </x:c>
      <x:c r="E29" s="426" t="n">
        <x:f>E23*(1-E24)+E26-E28</x:f>
        <x:v>285.41362399999997</x:v>
      </x:c>
      <x:c r="F29" s="426" t="n">
        <x:f>F23*(1-F24)+F26-F28</x:f>
        <x:v>271.3032475699999</x:v>
      </x:c>
      <x:c r="G29" s="426" t="n">
        <x:f>G23*(1-G24)+G26-G28</x:f>
        <x:v>261.6121190897499</x:v>
      </x:c>
      <x:c r="H29" s="426" t="n">
        <x:f>H23*(1-H24)+H26-H28</x:f>
        <x:v>261.6121190897499</x:v>
      </x:c>
      <x:c r="I29" s="427" t="n">
        <x:f>I23*(1-I24)+I26-I28</x:f>
        <x:v>261.6121190897499</x:v>
      </x:c>
      <x:c r="J29" s="427" t="n">
        <x:f>J23*(1-J24)+J26-J28</x:f>
        <x:v>261.6121190897499</x:v>
      </x:c>
      <x:c r="K29" s="427" t="n">
        <x:f>K23*(1-K24)+K26-K28</x:f>
        <x:v>261.6121190897499</x:v>
      </x:c>
      <x:c r="L29" s="427" t="n">
        <x:f>L23*(1-L24)+L26-L28</x:f>
        <x:v>261.6121190897499</x:v>
      </x:c>
    </x:row>
    <x:row r="30">
      <x:c r="A30" s="428" t="str">
        <x:v>每ADS所有者收益</x:v>
      </x:c>
      <x:c r="B30" s="429" t="n">
        <x:f>B29/B38</x:f>
        <x:v>1.3603626750074471</x:v>
      </x:c>
      <x:c r="C30" s="429" t="n">
        <x:f>C29/C38</x:f>
        <x:v>1.2119625731490398</x:v>
      </x:c>
      <x:c r="D30" s="429" t="n">
        <x:f>D29/D38</x:f>
        <x:v>1.1166445868342874</x:v>
      </x:c>
      <x:c r="E30" s="429" t="n">
        <x:f>E29/E38</x:f>
        <x:v>1.0284422385071217</x:v>
      </x:c>
      <x:c r="F30" s="429" t="n">
        <x:f>F29/F38</x:f>
        <x:v>0.9669611860746653</x:v>
      </x:c>
      <x:c r="G30" s="429" t="n">
        <x:f>G29/G38</x:f>
        <x:v>0.9222756711376743</x:v>
      </x:c>
      <x:c r="H30" s="429" t="n">
        <x:f>H29/H38</x:f>
        <x:v>0.91224101991857</x:v>
      </x:c>
      <x:c r="I30" s="429" t="n">
        <x:f>I29/I38</x:f>
        <x:v>0.9023155488808804</x:v>
      </x:c>
      <x:c r="J30" s="429" t="n">
        <x:f>J29/J38</x:f>
        <x:v>0.8924980701096741</x:v>
      </x:c>
      <x:c r="K30" s="429" t="n">
        <x:f>K29/K38</x:f>
        <x:v>0.8827874086149101</x:v>
      </x:c>
      <x:c r="L30" s="429" t="n">
        <x:f>L29/L38</x:f>
        <x:v>0.8731824021908112</x:v>
      </x:c>
    </x:row>
    <x:row r="31">
      <x:c r="A31" s="407" t="str">
        <x:v>分红率</x:v>
      </x:c>
      <x:c r="B31" s="400" t="n">
        <x:f>B32/B29</x:f>
        <x:v>0.4105775731580806</x:v>
      </x:c>
      <x:c r="C31" s="416" t="n">
        <x:f>C32/C29</x:f>
        <x:v>0.37986416057617794</x:v>
      </x:c>
      <x:c r="D31" s="416" t="n">
        <x:v>0.3</x:v>
      </x:c>
      <x:c r="E31" s="416" t="n">
        <x:v>0.3</x:v>
      </x:c>
      <x:c r="F31" s="416" t="n">
        <x:v>0.3</x:v>
      </x:c>
      <x:c r="G31" s="416" t="n">
        <x:v>0.3</x:v>
      </x:c>
      <x:c r="H31" s="416" t="n">
        <x:v>0.3</x:v>
      </x:c>
      <x:c r="I31" s="416" t="n">
        <x:v>0.3</x:v>
      </x:c>
      <x:c r="J31" s="416" t="n">
        <x:v>0.3</x:v>
      </x:c>
      <x:c r="K31" s="416" t="n">
        <x:v>0.3</x:v>
      </x:c>
      <x:c r="L31" s="416" t="n">
        <x:v>0.3</x:v>
      </x:c>
    </x:row>
    <x:row r="32">
      <x:c r="A32" s="407" t="str">
        <x:v>现金分红</x:v>
      </x:c>
      <x:c r="B32" s="410" t="n">
        <x:v>150</x:v>
      </x:c>
      <x:c r="C32" s="430" t="n">
        <x:v>125</x:v>
      </x:c>
      <x:c r="D32" s="430" t="n">
        <x:f>D29*D31</x:f>
        <x:v>91.95595499999997</x:v>
      </x:c>
      <x:c r="E32" s="430" t="n">
        <x:f>E29*E31</x:f>
        <x:v>85.62408719999999</x:v>
      </x:c>
      <x:c r="F32" s="430" t="n">
        <x:f>F29*F31</x:f>
        <x:v>81.39097427099996</x:v>
      </x:c>
      <x:c r="G32" s="430" t="n">
        <x:f>G29*G31</x:f>
        <x:v>78.48363572692497</x:v>
      </x:c>
      <x:c r="H32" s="430" t="n">
        <x:f>H29*H31</x:f>
        <x:v>78.48363572692497</x:v>
      </x:c>
      <x:c r="I32" s="430" t="n">
        <x:f>I29*I31</x:f>
        <x:v>78.48363572692497</x:v>
      </x:c>
      <x:c r="J32" s="430" t="n">
        <x:f>J29*J31</x:f>
        <x:v>78.48363572692497</x:v>
      </x:c>
      <x:c r="K32" s="430" t="n">
        <x:f>K29*K31</x:f>
        <x:v>78.48363572692497</x:v>
      </x:c>
      <x:c r="L32" s="430" t="n">
        <x:f>L29*L31</x:f>
        <x:v>78.48363572692497</x:v>
      </x:c>
    </x:row>
    <x:row r="33">
      <x:c r="A33" s="407" t="str">
        <x:v>实际回购现金</x:v>
      </x:c>
      <x:c r="B33" s="410" t="n">
        <x:v>0</x:v>
      </x:c>
      <x:c r="C33" s="430" t="n">
        <x:v>0</x:v>
      </x:c>
      <x:c r="D33" s="430" t="n">
        <x:v>0</x:v>
      </x:c>
      <x:c r="E33" s="430" t="n">
        <x:v>0</x:v>
      </x:c>
      <x:c r="F33" s="430" t="n">
        <x:v>0</x:v>
      </x:c>
      <x:c r="G33" s="430" t="n">
        <x:v>0</x:v>
      </x:c>
      <x:c r="H33" s="430" t="n">
        <x:v>0</x:v>
      </x:c>
      <x:c r="I33" s="430" t="n">
        <x:v>0</x:v>
      </x:c>
      <x:c r="J33" s="430" t="n">
        <x:v>0</x:v>
      </x:c>
      <x:c r="K33" s="430" t="n">
        <x:v>0</x:v>
      </x:c>
      <x:c r="L33" s="430" t="n">
        <x:v>0</x:v>
      </x:c>
    </x:row>
    <x:row r="34">
      <x:c r="A34" s="407" t="str">
        <x:v>平均回购价格假设</x:v>
      </x:c>
      <x:c r="B34" s="431"/>
      <x:c r="C34" s="432" t="n">
        <x:v>8</x:v>
      </x:c>
      <x:c r="D34" s="432" t="n">
        <x:f>C34*(1+D35)</x:f>
        <x:v>8</x:v>
      </x:c>
      <x:c r="E34" s="432" t="n">
        <x:f>D34*(1+E35)</x:f>
        <x:v>8</x:v>
      </x:c>
      <x:c r="F34" s="432" t="n">
        <x:f>E34*(1+F35)</x:f>
        <x:v>8</x:v>
      </x:c>
      <x:c r="G34" s="432" t="n">
        <x:f>F34*(1+G35)</x:f>
        <x:v>8</x:v>
      </x:c>
      <x:c r="H34" s="432" t="n">
        <x:f>G34*(1+H35)</x:f>
        <x:v>8</x:v>
      </x:c>
      <x:c r="I34" s="432" t="n">
        <x:f>H34*(1+I35)</x:f>
        <x:v>8</x:v>
      </x:c>
      <x:c r="J34" s="432" t="n">
        <x:f>I34*(1+J35)</x:f>
        <x:v>8</x:v>
      </x:c>
      <x:c r="K34" s="432" t="n">
        <x:f>J34*(1+K35)</x:f>
        <x:v>8</x:v>
      </x:c>
      <x:c r="L34" s="432" t="n">
        <x:f>K34*(1+L35)</x:f>
        <x:v>8</x:v>
      </x:c>
    </x:row>
    <x:row r="35">
      <x:c r="A35" s="407" t="str">
        <x:v>回购价格增长</x:v>
      </x:c>
      <x:c r="B35" s="400"/>
      <x:c r="C35" s="416" t="n">
        <x:v>0</x:v>
      </x:c>
      <x:c r="D35" s="416" t="n">
        <x:v>0</x:v>
      </x:c>
      <x:c r="E35" s="416" t="n">
        <x:v>0</x:v>
      </x:c>
      <x:c r="F35" s="416" t="n">
        <x:v>0</x:v>
      </x:c>
      <x:c r="G35" s="416" t="n">
        <x:v>0</x:v>
      </x:c>
      <x:c r="H35" s="416" t="n">
        <x:v>0</x:v>
      </x:c>
      <x:c r="I35" s="416" t="n">
        <x:v>0</x:v>
      </x:c>
      <x:c r="J35" s="416" t="n">
        <x:v>0</x:v>
      </x:c>
      <x:c r="K35" s="416" t="n">
        <x:v>0</x:v>
      </x:c>
      <x:c r="L35" s="416" t="n">
        <x:v>0</x:v>
      </x:c>
    </x:row>
    <x:row r="36">
      <x:c r="A36" s="407" t="str">
        <x:v>回购ADS</x:v>
      </x:c>
      <x:c r="B36" s="410"/>
      <x:c r="C36" s="410" t="n">
        <x:f>IFERROR(C33/C34,0)</x:f>
        <x:v>0</x:v>
      </x:c>
      <x:c r="D36" s="410" t="n">
        <x:f>IFERROR(D33/D34,0)</x:f>
        <x:v>0</x:v>
      </x:c>
      <x:c r="E36" s="410" t="n">
        <x:f>IFERROR(E33/E34,0)</x:f>
        <x:v>0</x:v>
      </x:c>
      <x:c r="F36" s="410" t="n">
        <x:f>IFERROR(F33/F34,0)</x:f>
        <x:v>0</x:v>
      </x:c>
      <x:c r="G36" s="410" t="n">
        <x:f>IFERROR(G33/G34,0)</x:f>
        <x:v>0</x:v>
      </x:c>
      <x:c r="H36" s="410" t="n">
        <x:f>IFERROR(H33/H34,0)</x:f>
        <x:v>0</x:v>
      </x:c>
      <x:c r="I36" s="410" t="n">
        <x:f>IFERROR(I33/I34,0)</x:f>
        <x:v>0</x:v>
      </x:c>
      <x:c r="J36" s="410" t="n">
        <x:f>IFERROR(J33/J34,0)</x:f>
        <x:v>0</x:v>
      </x:c>
      <x:c r="K36" s="410" t="n">
        <x:f>IFERROR(K33/K34,0)</x:f>
        <x:v>0</x:v>
      </x:c>
      <x:c r="L36" s="410" t="n">
        <x:f>IFERROR(L33/L34,0)</x:f>
        <x:v>0</x:v>
      </x:c>
    </x:row>
    <x:row r="37">
      <x:c r="A37" s="407" t="str">
        <x:v>SBC及股权稀释率</x:v>
      </x:c>
      <x:c r="B37" s="400"/>
      <x:c r="C37" s="416" t="n">
        <x:v>0.011</x:v>
      </x:c>
      <x:c r="D37" s="416" t="n">
        <x:v>0.011</x:v>
      </x:c>
      <x:c r="E37" s="416" t="n">
        <x:v>0.011</x:v>
      </x:c>
      <x:c r="F37" s="416" t="n">
        <x:v>0.011</x:v>
      </x:c>
      <x:c r="G37" s="416" t="n">
        <x:v>0.011</x:v>
      </x:c>
      <x:c r="H37" s="416" t="n">
        <x:v>0.011</x:v>
      </x:c>
      <x:c r="I37" s="416" t="n">
        <x:v>0.011</x:v>
      </x:c>
      <x:c r="J37" s="416" t="n">
        <x:v>0.011</x:v>
      </x:c>
      <x:c r="K37" s="416" t="n">
        <x:v>0.011</x:v>
      </x:c>
      <x:c r="L37" s="416" t="n">
        <x:v>0.011</x:v>
      </x:c>
    </x:row>
    <x:row r="38">
      <x:c r="A38" s="407" t="str">
        <x:v>期末稀释ADS</x:v>
      </x:c>
      <x:c r="B38" s="410" t="n">
        <x:v>268.56</x:v>
      </x:c>
      <x:c r="C38" s="410" t="n">
        <x:f>B38*(1+C37)-C36</x:f>
        <x:v>271.51415999999995</x:v>
      </x:c>
      <x:c r="D38" s="410" t="n">
        <x:f>C38*(1+D37)-D36</x:f>
        <x:v>274.5008157599999</x:v>
      </x:c>
      <x:c r="E38" s="410" t="n">
        <x:f>D38*(1+E37)-E36</x:f>
        <x:v>277.52032473335987</x:v>
      </x:c>
      <x:c r="F38" s="410" t="n">
        <x:f>E38*(1+F37)-F36</x:f>
        <x:v>280.5730483054268</x:v>
      </x:c>
      <x:c r="G38" s="410" t="n">
        <x:f>F38*(1+G37)-G36</x:f>
        <x:v>283.65935183678647</x:v>
      </x:c>
      <x:c r="H38" s="410" t="n">
        <x:f>G38*(1+H37)-H36</x:f>
        <x:v>286.7796047069911</x:v>
      </x:c>
      <x:c r="I38" s="410" t="n">
        <x:f>H38*(1+I37)-I36</x:f>
        <x:v>289.934180358768</x:v>
      </x:c>
      <x:c r="J38" s="410" t="n">
        <x:f>I38*(1+J37)-J36</x:f>
        <x:v>293.1234563427144</x:v>
      </x:c>
      <x:c r="K38" s="410" t="n">
        <x:f>J38*(1+K37)-K36</x:f>
        <x:v>296.34781436248426</x:v>
      </x:c>
      <x:c r="L38" s="410" t="n">
        <x:f>K38*(1+L37)-L36</x:f>
        <x:v>299.60764032047155</x:v>
      </x:c>
    </x:row>
    <x:row r="39">
      <x:c r="A39" s="407" t="str">
        <x:v>债务本金偿还</x:v>
      </x:c>
      <x:c r="B39" s="410"/>
      <x:c r="C39" s="430" t="n">
        <x:v>0</x:v>
      </x:c>
      <x:c r="D39" s="430" t="n">
        <x:v>1117.92</x:v>
      </x:c>
      <x:c r="E39" s="430" t="n">
        <x:v>0</x:v>
      </x:c>
      <x:c r="F39" s="430" t="n">
        <x:v>0</x:v>
      </x:c>
      <x:c r="G39" s="430" t="n">
        <x:v>745.63</x:v>
      </x:c>
      <x:c r="H39" s="430" t="n">
        <x:v>0</x:v>
      </x:c>
      <x:c r="I39" s="430" t="n">
        <x:v>0</x:v>
      </x:c>
      <x:c r="J39" s="430" t="n">
        <x:v>0</x:v>
      </x:c>
      <x:c r="K39" s="430" t="n">
        <x:v>0</x:v>
      </x:c>
      <x:c r="L39" s="430" t="n">
        <x:v>0</x:v>
      </x:c>
    </x:row>
    <x:row r="40">
      <x:c r="A40" s="407" t="str">
        <x:v>期末有息债务</x:v>
      </x:c>
      <x:c r="B40" s="410" t="n">
        <x:v>1863.55</x:v>
      </x:c>
      <x:c r="C40" s="410" t="n">
        <x:f>MAX(0,B40-C39)</x:f>
        <x:v>1863.55</x:v>
      </x:c>
      <x:c r="D40" s="410" t="n">
        <x:f>MAX(0,C40-D39)</x:f>
        <x:v>745.6299999999999</x:v>
      </x:c>
      <x:c r="E40" s="410" t="n">
        <x:f>MAX(0,D40-E39)</x:f>
        <x:v>745.6299999999999</x:v>
      </x:c>
      <x:c r="F40" s="410" t="n">
        <x:f>MAX(0,E40-F39)</x:f>
        <x:v>745.6299999999999</x:v>
      </x:c>
      <x:c r="G40" s="410" t="n">
        <x:f>MAX(0,F40-G39)</x:f>
        <x:v>0</x:v>
      </x:c>
      <x:c r="H40" s="410" t="n">
        <x:f>MAX(0,G40-H39)</x:f>
        <x:v>0</x:v>
      </x:c>
      <x:c r="I40" s="410" t="n">
        <x:f>MAX(0,H40-I39)</x:f>
        <x:v>0</x:v>
      </x:c>
      <x:c r="J40" s="410" t="n">
        <x:f>MAX(0,I40-J39)</x:f>
        <x:v>0</x:v>
      </x:c>
      <x:c r="K40" s="410" t="n">
        <x:f>MAX(0,J40-K39)</x:f>
        <x:v>0</x:v>
      </x:c>
      <x:c r="L40" s="410" t="n">
        <x:f>MAX(0,K40-L39)</x:f>
        <x:v>0</x:v>
      </x:c>
    </x:row>
    <x:row r="41">
      <x:c r="A41" s="407" t="str">
        <x:v>新投资及贷款资金</x:v>
      </x:c>
      <x:c r="B41" s="410"/>
      <x:c r="C41" s="430" t="n">
        <x:v>120</x:v>
      </x:c>
      <x:c r="D41" s="430" t="n">
        <x:v>120</x:v>
      </x:c>
      <x:c r="E41" s="430" t="n">
        <x:v>120</x:v>
      </x:c>
      <x:c r="F41" s="430" t="n">
        <x:v>120</x:v>
      </x:c>
      <x:c r="G41" s="430" t="n">
        <x:v>120</x:v>
      </x:c>
      <x:c r="H41" s="430" t="n">
        <x:v>100</x:v>
      </x:c>
      <x:c r="I41" s="430" t="n">
        <x:v>100</x:v>
      </x:c>
      <x:c r="J41" s="430" t="n">
        <x:v>100</x:v>
      </x:c>
      <x:c r="K41" s="430" t="n">
        <x:v>100</x:v>
      </x:c>
      <x:c r="L41" s="430" t="n">
        <x:v>100</x:v>
      </x:c>
    </x:row>
    <x:row r="42">
      <x:c r="A42" s="407" t="str">
        <x:v>投资及贷款变现</x:v>
      </x:c>
      <x:c r="B42" s="410"/>
      <x:c r="C42" s="430" t="n">
        <x:v>20</x:v>
      </x:c>
      <x:c r="D42" s="430" t="n">
        <x:v>20</x:v>
      </x:c>
      <x:c r="E42" s="430" t="n">
        <x:v>20</x:v>
      </x:c>
      <x:c r="F42" s="430" t="n">
        <x:v>20</x:v>
      </x:c>
      <x:c r="G42" s="430" t="n">
        <x:v>20</x:v>
      </x:c>
      <x:c r="H42" s="430" t="n">
        <x:v>20</x:v>
      </x:c>
      <x:c r="I42" s="430" t="n">
        <x:v>20</x:v>
      </x:c>
      <x:c r="J42" s="430" t="n">
        <x:v>20</x:v>
      </x:c>
      <x:c r="K42" s="430" t="n">
        <x:v>20</x:v>
      </x:c>
      <x:c r="L42" s="430" t="n">
        <x:v>20</x:v>
      </x:c>
    </x:row>
    <x:row r="43">
      <x:c r="A43" s="407" t="str">
        <x:v>资产减值率</x:v>
      </x:c>
      <x:c r="B43" s="400"/>
      <x:c r="C43" s="416" t="n">
        <x:v>0.04</x:v>
      </x:c>
      <x:c r="D43" s="416" t="n">
        <x:v>0.04</x:v>
      </x:c>
      <x:c r="E43" s="416" t="n">
        <x:v>0.04</x:v>
      </x:c>
      <x:c r="F43" s="416" t="n">
        <x:v>0.04</x:v>
      </x:c>
      <x:c r="G43" s="416" t="n">
        <x:v>0.04</x:v>
      </x:c>
      <x:c r="H43" s="416" t="n">
        <x:v>0.04</x:v>
      </x:c>
      <x:c r="I43" s="416" t="n">
        <x:v>0.04</x:v>
      </x:c>
      <x:c r="J43" s="416" t="n">
        <x:v>0.04</x:v>
      </x:c>
      <x:c r="K43" s="416" t="n">
        <x:v>0.04</x:v>
      </x:c>
      <x:c r="L43" s="416" t="n">
        <x:v>0.04</x:v>
      </x:c>
    </x:row>
    <x:row r="44">
      <x:c r="A44" s="407" t="str">
        <x:v>其他金融资产账面值</x:v>
      </x:c>
      <x:c r="B44" s="410" t="n">
        <x:v>2815.414</x:v>
      </x:c>
      <x:c r="C44" s="410" t="n">
        <x:f>B44+C41-C42-B44*C43</x:f>
        <x:v>2802.7974400000003</x:v>
      </x:c>
      <x:c r="D44" s="410" t="n">
        <x:f>C44+D41-D42-C44*D43</x:f>
        <x:v>2790.6855424000005</x:v>
      </x:c>
      <x:c r="E44" s="410" t="n">
        <x:f>D44+E41-E42-D44*E43</x:f>
        <x:v>2779.0581207040004</x:v>
      </x:c>
      <x:c r="F44" s="410" t="n">
        <x:f>E44+F41-F42-E44*F43</x:f>
        <x:v>2767.8957958758406</x:v>
      </x:c>
      <x:c r="G44" s="410" t="n">
        <x:f>F44+G41-G42-F44*G43</x:f>
        <x:v>2757.179964040807</x:v>
      </x:c>
      <x:c r="H44" s="410" t="n">
        <x:f>G44+H41-H42-G44*H43</x:f>
        <x:v>2726.892765479175</x:v>
      </x:c>
      <x:c r="I44" s="410" t="n">
        <x:f>H44+I41-I42-H44*I43</x:f>
        <x:v>2697.8170548600083</x:v>
      </x:c>
      <x:c r="J44" s="410" t="n">
        <x:f>I44+J41-J42-I44*J43</x:f>
        <x:v>2669.9043726656078</x:v>
      </x:c>
      <x:c r="K44" s="410" t="n">
        <x:f>J44+K41-K42-J44*K43</x:f>
        <x:v>2643.1081977589834</x:v>
      </x:c>
      <x:c r="L44" s="410" t="n">
        <x:f>K44+L41-L42-K44*L43</x:f>
        <x:v>2617.383869848624</x:v>
      </x:c>
    </x:row>
    <x:row r="45">
      <x:c r="A45" s="407" t="str">
        <x:v>现金及短期投资</x:v>
      </x:c>
      <x:c r="B45" s="410" t="n">
        <x:v>2405.08</x:v>
      </x:c>
      <x:c r="C45" s="410" t="n">
        <x:f>B45+C29-C32-C33-C41+C42-C39</x:f>
        <x:v>2509.145</x:v>
      </x:c>
      <x:c r="D45" s="410" t="n">
        <x:f>C45+D29-D32-D33-D41+D42-D39</x:f>
        <x:v>1505.7888950000001</x:v>
      </x:c>
      <x:c r="E45" s="410" t="n">
        <x:f>D45+E29-E32-E33-E41+E42-E39</x:f>
        <x:v>1605.5784318</x:v>
      </x:c>
      <x:c r="F45" s="410" t="n">
        <x:f>E45+F29-F32-F33-F41+F42-F39</x:f>
        <x:v>1695.490705099</x:v>
      </x:c>
      <x:c r="G45" s="410" t="n">
        <x:f>F45+G29-G32-G33-G41+G42-G39</x:f>
        <x:v>1032.989188461825</x:v>
      </x:c>
      <x:c r="H45" s="410" t="n">
        <x:f>G45+H29-H32-H33-H41+H42-H39</x:f>
        <x:v>1136.11767182465</x:v>
      </x:c>
      <x:c r="I45" s="410" t="n">
        <x:f>H45+I29-I32-I33-I41+I42-I39</x:f>
        <x:v>1239.2461551874749</x:v>
      </x:c>
      <x:c r="J45" s="410" t="n">
        <x:f>I45+J29-J32-J33-J41+J42-J39</x:f>
        <x:v>1342.3746385502998</x:v>
      </x:c>
      <x:c r="K45" s="410" t="n">
        <x:f>J45+K29-K32-K33-K41+K42-K39</x:f>
        <x:v>1445.5031219131247</x:v>
      </x:c>
      <x:c r="L45" s="410" t="n">
        <x:f>K45+L29-L32-L33-L41+L42-L39</x:f>
        <x:v>1548.6316052759496</x:v>
      </x:c>
    </x:row>
    <x:row r="46">
      <x:c r="A46" s="407" t="str">
        <x:v>长期理财账面值</x:v>
      </x:c>
      <x:c r="B46" s="410" t="n">
        <x:v>620.459</x:v>
      </x:c>
      <x:c r="C46" s="410" t="n">
        <x:f>B46</x:f>
        <x:v>620.459</x:v>
      </x:c>
      <x:c r="D46" s="410" t="n">
        <x:f>C46</x:f>
        <x:v>620.459</x:v>
      </x:c>
      <x:c r="E46" s="410" t="n">
        <x:f>D46</x:f>
        <x:v>620.459</x:v>
      </x:c>
      <x:c r="F46" s="410" t="n">
        <x:f>E46</x:f>
        <x:v>620.459</x:v>
      </x:c>
      <x:c r="G46" s="410" t="n">
        <x:f>F46</x:f>
        <x:v>620.459</x:v>
      </x:c>
      <x:c r="H46" s="410" t="n">
        <x:f>G46</x:f>
        <x:v>620.459</x:v>
      </x:c>
      <x:c r="I46" s="410" t="n">
        <x:f>H46</x:f>
        <x:v>620.459</x:v>
      </x:c>
      <x:c r="J46" s="410" t="n">
        <x:f>I46</x:f>
        <x:v>620.459</x:v>
      </x:c>
      <x:c r="K46" s="410" t="n">
        <x:f>J46</x:f>
        <x:v>620.459</x:v>
      </x:c>
      <x:c r="L46" s="410" t="n">
        <x:f>K46</x:f>
        <x:v>620.459</x:v>
      </x:c>
    </x:row>
    <x:row r="47">
      <x:c r="A47" s="407" t="str">
        <x:v>长期理财回收率</x:v>
      </x:c>
      <x:c r="B47" s="400" t="n">
        <x:v>0.7</x:v>
      </x:c>
      <x:c r="C47" s="416" t="n">
        <x:v>0.7</x:v>
      </x:c>
      <x:c r="D47" s="416" t="n">
        <x:v>0.7</x:v>
      </x:c>
      <x:c r="E47" s="416" t="n">
        <x:v>0.7</x:v>
      </x:c>
      <x:c r="F47" s="416" t="n">
        <x:v>0.7</x:v>
      </x:c>
      <x:c r="G47" s="416" t="n">
        <x:v>0.7</x:v>
      </x:c>
      <x:c r="H47" s="416" t="n">
        <x:v>0.7</x:v>
      </x:c>
      <x:c r="I47" s="416" t="n">
        <x:v>0.7</x:v>
      </x:c>
      <x:c r="J47" s="416" t="n">
        <x:v>0.7</x:v>
      </x:c>
      <x:c r="K47" s="416" t="n">
        <x:v>0.7</x:v>
      </x:c>
      <x:c r="L47" s="416" t="n">
        <x:v>0.7</x:v>
      </x:c>
    </x:row>
    <x:row r="48">
      <x:c r="A48" s="407" t="str">
        <x:v>其他金融资产回收率</x:v>
      </x:c>
      <x:c r="B48" s="400" t="n">
        <x:v>0.25787468557022164</x:v>
      </x:c>
      <x:c r="C48" s="416" t="n">
        <x:v>0.25787468557022164</x:v>
      </x:c>
      <x:c r="D48" s="416" t="n">
        <x:v>0.25787468557022164</x:v>
      </x:c>
      <x:c r="E48" s="416" t="n">
        <x:v>0.25787468557022164</x:v>
      </x:c>
      <x:c r="F48" s="416" t="n">
        <x:v>0.25787468557022164</x:v>
      </x:c>
      <x:c r="G48" s="416" t="n">
        <x:v>0.25787468557022164</x:v>
      </x:c>
      <x:c r="H48" s="416" t="n">
        <x:v>0.25787468557022164</x:v>
      </x:c>
      <x:c r="I48" s="416" t="n">
        <x:v>0.25787468557022164</x:v>
      </x:c>
      <x:c r="J48" s="416" t="n">
        <x:v>0.25787468557022164</x:v>
      </x:c>
      <x:c r="K48" s="416" t="n">
        <x:v>0.25787468557022164</x:v>
      </x:c>
      <x:c r="L48" s="416" t="n">
        <x:v>0.25787468557022164</x:v>
      </x:c>
    </x:row>
    <x:row r="49">
      <x:c r="A49" s="407" t="str">
        <x:v>经营安全垫</x:v>
      </x:c>
      <x:c r="B49" s="410" t="n">
        <x:v>600</x:v>
      </x:c>
      <x:c r="C49" s="430" t="n">
        <x:v>600</x:v>
      </x:c>
      <x:c r="D49" s="430" t="n">
        <x:v>600</x:v>
      </x:c>
      <x:c r="E49" s="430" t="n">
        <x:v>600</x:v>
      </x:c>
      <x:c r="F49" s="430" t="n">
        <x:v>600</x:v>
      </x:c>
      <x:c r="G49" s="430" t="n">
        <x:v>600</x:v>
      </x:c>
      <x:c r="H49" s="430" t="n">
        <x:v>600</x:v>
      </x:c>
      <x:c r="I49" s="430" t="n">
        <x:v>600</x:v>
      </x:c>
      <x:c r="J49" s="430" t="n">
        <x:v>600</x:v>
      </x:c>
      <x:c r="K49" s="430" t="n">
        <x:v>600</x:v>
      </x:c>
      <x:c r="L49" s="430" t="n">
        <x:v>600</x:v>
      </x:c>
    </x:row>
    <x:row r="50">
      <x:c r="A50" s="407" t="str">
        <x:v>汇出税费及摩擦储备</x:v>
      </x:c>
      <x:c r="B50" s="410" t="n">
        <x:v>150</x:v>
      </x:c>
      <x:c r="C50" s="430" t="n">
        <x:v>150</x:v>
      </x:c>
      <x:c r="D50" s="430" t="n">
        <x:v>150</x:v>
      </x:c>
      <x:c r="E50" s="430" t="n">
        <x:v>150</x:v>
      </x:c>
      <x:c r="F50" s="430" t="n">
        <x:v>150</x:v>
      </x:c>
      <x:c r="G50" s="430" t="n">
        <x:v>150</x:v>
      </x:c>
      <x:c r="H50" s="430" t="n">
        <x:v>150</x:v>
      </x:c>
      <x:c r="I50" s="430" t="n">
        <x:v>150</x:v>
      </x:c>
      <x:c r="J50" s="430" t="n">
        <x:v>150</x:v>
      </x:c>
      <x:c r="K50" s="430" t="n">
        <x:v>150</x:v>
      </x:c>
      <x:c r="L50" s="430" t="n">
        <x:v>150</x:v>
      </x:c>
    </x:row>
    <x:row r="51">
      <x:c r="A51" s="425" t="str">
        <x:v>资产支持（治理折价前）</x:v>
      </x:c>
      <x:c r="B51" s="427" t="n">
        <x:f>B45+B46*B47-B40-B49-B50+B44*B48</x:f>
        <x:v>951.8753</x:v>
      </x:c>
      <x:c r="C51" s="427" t="n">
        <x:f>C45+C46*C47-C40-C49-C50+C44*C48</x:f>
        <x:v>1052.6868085570222</x:v>
      </x:c>
      <x:c r="D51" s="427" t="n">
        <x:f>D45+D46*D47-D40-D49-D50+D44*D48</x:f>
        <x:v>1164.1273517717639</x:v>
      </x:c>
      <x:c r="E51" s="427" t="n">
        <x:f>E45+E46*E47-E40-E49-E50+E44*E48</x:f>
        <x:v>1260.9184708579155</x:v>
      </x:c>
      <x:c r="F51" s="427" t="n">
        <x:f>F45+F46*F47-F40-F49-F50+F44*F48</x:f>
        <x:v>1347.952263151621</x:v>
      </x:c>
      <x:c r="G51" s="427" t="n">
        <x:f>G45+G46*G47-G40-G49-G50+G44*G48</x:f>
        <x:v>1428.3174047493633</x:v>
      </x:c>
      <x:c r="H51" s="427" t="n">
        <x:f>H45+H46*H47-H40-H49-H50+H44*H48</x:f>
        <x:v>1523.635586306304</x:v>
      </x:c>
      <x:c r="I51" s="427" t="n">
        <x:f>I45+I46*I47-I40-I49-I50+I44*I48</x:f>
        <x:v>1619.266179935481</x:v>
      </x:c>
      <x:c r="J51" s="427" t="n">
        <x:f>J45+J46*J47-J40-J49-J50+J44*J48</x:f>
        <x:v>1715.196689154003</x:v>
      </x:c>
      <x:c r="K51" s="427" t="n">
        <x:f>K45+K46*K47-K40-K49-K50+K44*K48</x:f>
        <x:v>1811.415117338298</x:v>
      </x:c>
      <x:c r="L51" s="427" t="n">
        <x:f>L45+L46*L47-L40-L49-L50+L44*L48</x:f>
        <x:v>1907.9099477297332</x:v>
      </x:c>
    </x:row>
    <x:row r="52">
      <x:c r="A52" s="433" t="str">
        <x:v>每ADS资产支持</x:v>
      </x:c>
      <x:c r="B52" s="434" t="n">
        <x:f>B51/B38</x:f>
        <x:v>3.5443673666964552</x:v>
      </x:c>
      <x:c r="C52" s="434" t="n">
        <x:f>C51/C38</x:f>
        <x:v>3.877097270201386</x:v>
      </x:c>
      <x:c r="D52" s="434" t="n">
        <x:f>D51/D38</x:f>
        <x:v>4.240888496264351</x:v>
      </x:c>
      <x:c r="E52" s="434" t="n">
        <x:f>E51/E38</x:f>
        <x:v>4.543517567837237</x:v>
      </x:c>
      <x:c r="F52" s="434" t="n">
        <x:f>F51/F38</x:f>
        <x:v>4.804282775173274</x:v>
      </x:c>
      <x:c r="G52" s="434" t="n">
        <x:f>G51/G38</x:f>
        <x:v>5.035326335974978</x:v>
      </x:c>
      <x:c r="H52" s="434" t="n">
        <x:f>H51/H38</x:f>
        <x:v>5.312914730679803</x:v>
      </x:c>
      <x:c r="I52" s="434" t="n">
        <x:f>I51/I38</x:f>
        <x:v>5.584944065345389</x:v>
      </x:c>
      <x:c r="J52" s="434" t="n">
        <x:f>J51/J38</x:f>
        <x:v>5.851448091375627</x:v>
      </x:c>
      <x:c r="K52" s="434" t="n">
        <x:f>K51/K38</x:f>
        <x:v>6.112463225804751</x:v>
      </x:c>
      <x:c r="L52" s="434" t="n">
        <x:f>L51/L38</x:f>
        <x:v>6.368028350975834</x:v>
      </x:c>
    </x:row>
    <x:row r="53">
      <x:c r="A53" s="392"/>
      <x:c r="B53" s="392"/>
      <x:c r="C53" s="392"/>
      <x:c r="D53" s="392"/>
      <x:c r="E53" s="392"/>
      <x:c r="F53" s="392"/>
      <x:c r="G53" s="392"/>
      <x:c r="H53" s="392"/>
      <x:c r="I53" s="392"/>
      <x:c r="J53" s="392"/>
      <x:c r="K53" s="392"/>
      <x:c r="L53" s="392"/>
    </x:row>
    <x:row r="54">
      <x:c r="A54" s="392"/>
      <x:c r="B54" s="392"/>
      <x:c r="C54" s="392"/>
      <x:c r="D54" s="392"/>
      <x:c r="E54" s="392"/>
      <x:c r="F54" s="392"/>
      <x:c r="G54" s="392"/>
      <x:c r="H54" s="392"/>
      <x:c r="I54" s="392"/>
      <x:c r="J54" s="392"/>
      <x:c r="K54" s="392"/>
      <x:c r="L54" s="392"/>
    </x:row>
    <x:row r="55">
      <x:c r="A55" s="392"/>
      <x:c r="B55" s="392"/>
      <x:c r="C55" s="392"/>
      <x:c r="D55" s="392"/>
      <x:c r="E55" s="392"/>
      <x:c r="F55" s="392"/>
      <x:c r="G55" s="392"/>
      <x:c r="H55" s="392"/>
      <x:c r="I55" s="392"/>
      <x:c r="J55" s="392"/>
      <x:c r="K55" s="392"/>
      <x:c r="L55" s="392"/>
    </x:row>
    <x:row r="56">
      <x:c r="A56" s="392"/>
      <x:c r="B56" s="392"/>
      <x:c r="C56" s="392"/>
      <x:c r="D56" s="392"/>
      <x:c r="E56" s="392"/>
      <x:c r="F56" s="392"/>
      <x:c r="G56" s="392"/>
      <x:c r="H56" s="392"/>
      <x:c r="I56" s="392"/>
      <x:c r="J56" s="392"/>
      <x:c r="K56" s="392"/>
      <x:c r="L56" s="392"/>
    </x:row>
    <x:row r="57">
      <x:c r="A57" s="393" t="str">
        <x:v>基准情景</x:v>
      </x:c>
      <x:c r="B57" s="393"/>
      <x:c r="C57" s="393"/>
      <x:c r="D57" s="393"/>
      <x:c r="E57" s="393"/>
      <x:c r="F57" s="393"/>
      <x:c r="G57" s="393"/>
      <x:c r="H57" s="393"/>
      <x:c r="I57" s="393"/>
      <x:c r="J57" s="393"/>
      <x:c r="K57" s="393"/>
      <x:c r="L57" s="393"/>
    </x:row>
    <x:row r="58">
      <x:c r="A58" s="405" t="str">
        <x:v>指标</x:v>
      </x:c>
      <x:c r="B58" s="405" t="str">
        <x:v>2025A</x:v>
      </x:c>
      <x:c r="C58" s="405" t="str">
        <x:v>2026E</x:v>
      </x:c>
      <x:c r="D58" s="405" t="str">
        <x:v>2027E</x:v>
      </x:c>
      <x:c r="E58" s="405" t="str">
        <x:v>2028E</x:v>
      </x:c>
      <x:c r="F58" s="405" t="str">
        <x:v>2029E</x:v>
      </x:c>
      <x:c r="G58" s="405" t="str">
        <x:v>2030E</x:v>
      </x:c>
      <x:c r="H58" s="405" t="str">
        <x:v>2031E</x:v>
      </x:c>
      <x:c r="I58" s="405" t="str">
        <x:v>2032E</x:v>
      </x:c>
      <x:c r="J58" s="405" t="str">
        <x:v>2033E</x:v>
      </x:c>
      <x:c r="K58" s="405" t="str">
        <x:v>2034E</x:v>
      </x:c>
      <x:c r="L58" s="405" t="str">
        <x:v>2035E</x:v>
      </x:c>
    </x:row>
    <x:row r="59">
      <x:c r="A59" s="407" t="str">
        <x:v>非阿里广告收入</x:v>
      </x:c>
      <x:c r="B59" s="399" t="n">
        <x:v>1327.803</x:v>
      </x:c>
      <x:c r="C59" s="399" t="n">
        <x:v>1380</x:v>
      </x:c>
      <x:c r="D59" s="410" t="n">
        <x:f>C59*(1+D60)</x:f>
        <x:v>1393.8</x:v>
      </x:c>
      <x:c r="E59" s="410" t="n">
        <x:f>D59*(1+E60)</x:f>
        <x:v>1414.7069999999999</x:v>
      </x:c>
      <x:c r="F59" s="410" t="n">
        <x:f>E59*(1+F60)</x:f>
        <x:v>1435.9276049999996</x:v>
      </x:c>
      <x:c r="G59" s="410" t="n">
        <x:f>F59*(1+G60)</x:f>
        <x:v>1450.2868810499997</x:v>
      </x:c>
      <x:c r="H59" s="410" t="n">
        <x:f>G59*(1+H60)</x:f>
        <x:v>1464.7897498604998</x:v>
      </x:c>
      <x:c r="I59" s="410" t="n">
        <x:f>H59*(1+I60)</x:f>
        <x:v>1479.4376473591049</x:v>
      </x:c>
      <x:c r="J59" s="410" t="n">
        <x:f>I59*(1+J60)</x:f>
        <x:v>1494.2320238326959</x:v>
      </x:c>
      <x:c r="K59" s="410" t="n">
        <x:f>J59*(1+K60)</x:f>
        <x:v>1509.174344071023</x:v>
      </x:c>
      <x:c r="L59" s="410" t="n">
        <x:f>K59*(1+L60)</x:f>
        <x:v>1524.266087511733</x:v>
      </x:c>
    </x:row>
    <x:row r="60">
      <x:c r="A60" s="407" t="str">
        <x:v>同比增长</x:v>
      </x:c>
      <x:c r="B60" s="436"/>
      <x:c r="C60" s="436" t="n">
        <x:f>C59/B59-1</x:f>
        <x:v>0.039310801376408966</x:v>
      </x:c>
      <x:c r="D60" s="416" t="n">
        <x:v>0.01</x:v>
      </x:c>
      <x:c r="E60" s="416" t="n">
        <x:v>0.015</x:v>
      </x:c>
      <x:c r="F60" s="416" t="n">
        <x:v>0.015</x:v>
      </x:c>
      <x:c r="G60" s="416" t="n">
        <x:v>0.01</x:v>
      </x:c>
      <x:c r="H60" s="416" t="n">
        <x:v>0.01</x:v>
      </x:c>
      <x:c r="I60" s="416" t="n">
        <x:v>0.01</x:v>
      </x:c>
      <x:c r="J60" s="416" t="n">
        <x:v>0.01</x:v>
      </x:c>
      <x:c r="K60" s="416" t="n">
        <x:v>0.01</x:v>
      </x:c>
      <x:c r="L60" s="416" t="n">
        <x:v>0.01</x:v>
      </x:c>
    </x:row>
    <x:row r="61">
      <x:c r="A61" s="407" t="str">
        <x:v>阿里广告收入</x:v>
      </x:c>
      <x:c r="B61" s="399" t="n">
        <x:v>173.827</x:v>
      </x:c>
      <x:c r="C61" s="399" t="n">
        <x:v>180</x:v>
      </x:c>
      <x:c r="D61" s="410" t="n">
        <x:f>C61*(1+D62)</x:f>
        <x:v>180</x:v>
      </x:c>
      <x:c r="E61" s="410" t="n">
        <x:f>D61*(1+E62)</x:f>
        <x:v>180</x:v>
      </x:c>
      <x:c r="F61" s="410" t="n">
        <x:f>E61*(1+F62)</x:f>
        <x:v>180</x:v>
      </x:c>
      <x:c r="G61" s="410" t="n">
        <x:f>F61*(1+G62)</x:f>
        <x:v>180</x:v>
      </x:c>
      <x:c r="H61" s="410" t="n">
        <x:f>G61*(1+H62)</x:f>
        <x:v>181.8</x:v>
      </x:c>
      <x:c r="I61" s="410" t="n">
        <x:f>H61*(1+I62)</x:f>
        <x:v>183.61800000000002</x:v>
      </x:c>
      <x:c r="J61" s="410" t="n">
        <x:f>I61*(1+J62)</x:f>
        <x:v>185.45418000000004</x:v>
      </x:c>
      <x:c r="K61" s="410" t="n">
        <x:f>J61*(1+K62)</x:f>
        <x:v>187.30872180000003</x:v>
      </x:c>
      <x:c r="L61" s="410" t="n">
        <x:f>K61*(1+L62)</x:f>
        <x:v>189.18180901800002</x:v>
      </x:c>
    </x:row>
    <x:row r="62">
      <x:c r="A62" s="407" t="str">
        <x:v>同比增长</x:v>
      </x:c>
      <x:c r="B62" s="436"/>
      <x:c r="C62" s="436" t="n">
        <x:f>C61/B61-1</x:f>
        <x:v>0.03551231972018165</x:v>
      </x:c>
      <x:c r="D62" s="416" t="n">
        <x:v>0</x:v>
      </x:c>
      <x:c r="E62" s="416" t="n">
        <x:v>0</x:v>
      </x:c>
      <x:c r="F62" s="416" t="n">
        <x:v>0</x:v>
      </x:c>
      <x:c r="G62" s="416" t="n">
        <x:v>0</x:v>
      </x:c>
      <x:c r="H62" s="416" t="n">
        <x:v>0.01</x:v>
      </x:c>
      <x:c r="I62" s="416" t="n">
        <x:v>0.01</x:v>
      </x:c>
      <x:c r="J62" s="416" t="n">
        <x:v>0.01</x:v>
      </x:c>
      <x:c r="K62" s="416" t="n">
        <x:v>0.01</x:v>
      </x:c>
      <x:c r="L62" s="416" t="n">
        <x:v>0.01</x:v>
      </x:c>
    </x:row>
    <x:row r="63">
      <x:c r="A63" s="407" t="str">
        <x:v>VAS收入</x:v>
      </x:c>
      <x:c r="B63" s="399" t="n">
        <x:v>255.586</x:v>
      </x:c>
      <x:c r="C63" s="399" t="n">
        <x:v>235</x:v>
      </x:c>
      <x:c r="D63" s="410" t="n">
        <x:f>C63*(1+D64)</x:f>
        <x:v>227.95</x:v>
      </x:c>
      <x:c r="E63" s="410" t="n">
        <x:f>D63*(1+E64)</x:f>
        <x:v>223.391</x:v>
      </x:c>
      <x:c r="F63" s="410" t="n">
        <x:f>E63*(1+F64)</x:f>
        <x:v>223.391</x:v>
      </x:c>
      <x:c r="G63" s="410" t="n">
        <x:f>F63*(1+G64)</x:f>
        <x:v>223.391</x:v>
      </x:c>
      <x:c r="H63" s="410" t="n">
        <x:f>G63*(1+H64)</x:f>
        <x:v>225.62491</x:v>
      </x:c>
      <x:c r="I63" s="410" t="n">
        <x:f>H63*(1+I64)</x:f>
        <x:v>227.8811591</x:v>
      </x:c>
      <x:c r="J63" s="410" t="n">
        <x:f>I63*(1+J64)</x:f>
        <x:v>230.15997069099998</x:v>
      </x:c>
      <x:c r="K63" s="410" t="n">
        <x:f>J63*(1+K64)</x:f>
        <x:v>232.46157039790998</x:v>
      </x:c>
      <x:c r="L63" s="410" t="n">
        <x:f>K63*(1+L64)</x:f>
        <x:v>234.7861861018891</x:v>
      </x:c>
    </x:row>
    <x:row r="64">
      <x:c r="A64" s="407" t="str">
        <x:v>同比增长</x:v>
      </x:c>
      <x:c r="B64" s="400"/>
      <x:c r="C64" s="400" t="n">
        <x:f>C63/B63-1</x:f>
        <x:v>-0.08054431776388382</x:v>
      </x:c>
      <x:c r="D64" s="416" t="n">
        <x:v>-0.03</x:v>
      </x:c>
      <x:c r="E64" s="416" t="n">
        <x:v>-0.02</x:v>
      </x:c>
      <x:c r="F64" s="416" t="n">
        <x:v>0</x:v>
      </x:c>
      <x:c r="G64" s="416" t="n">
        <x:v>0</x:v>
      </x:c>
      <x:c r="H64" s="416" t="n">
        <x:v>0.01</x:v>
      </x:c>
      <x:c r="I64" s="416" t="n">
        <x:v>0.01</x:v>
      </x:c>
      <x:c r="J64" s="416" t="n">
        <x:v>0.01</x:v>
      </x:c>
      <x:c r="K64" s="416" t="n">
        <x:v>0.01</x:v>
      </x:c>
      <x:c r="L64" s="416" t="n">
        <x:v>0.01</x:v>
      </x:c>
    </x:row>
    <x:row r="65">
      <x:c r="A65" s="407" t="str">
        <x:v>总收入</x:v>
      </x:c>
      <x:c r="B65" s="410" t="n">
        <x:f>SUM(B59,B61,B63)</x:f>
        <x:v>1757.2160000000001</x:v>
      </x:c>
      <x:c r="C65" s="410" t="n">
        <x:f>SUM(C59,C61,C63)</x:f>
        <x:v>1795</x:v>
      </x:c>
      <x:c r="D65" s="410" t="n">
        <x:f>SUM(D59,D61,D63)</x:f>
        <x:v>1801.75</x:v>
      </x:c>
      <x:c r="E65" s="410" t="n">
        <x:f>SUM(E59,E61,E63)</x:f>
        <x:v>1818.098</x:v>
      </x:c>
      <x:c r="F65" s="410" t="n">
        <x:f>SUM(F59,F61,F63)</x:f>
        <x:v>1839.3186049999997</x:v>
      </x:c>
      <x:c r="G65" s="410" t="n">
        <x:f>SUM(G59,G61,G63)</x:f>
        <x:v>1853.6778810499998</x:v>
      </x:c>
      <x:c r="H65" s="410" t="n">
        <x:f>SUM(H59,H61,H63)</x:f>
        <x:v>1872.2146598604998</x:v>
      </x:c>
      <x:c r="I65" s="410" t="n">
        <x:f>SUM(I59,I61,I63)</x:f>
        <x:v>1890.936806459105</x:v>
      </x:c>
      <x:c r="J65" s="410" t="n">
        <x:f>SUM(J59,J61,J63)</x:f>
        <x:v>1909.8461745236957</x:v>
      </x:c>
      <x:c r="K65" s="410" t="n">
        <x:f>SUM(K59,K61,K63)</x:f>
        <x:v>1928.944636268933</x:v>
      </x:c>
      <x:c r="L65" s="410" t="n">
        <x:f>SUM(L59,L61,L63)</x:f>
        <x:v>1948.2340826316222</x:v>
      </x:c>
    </x:row>
    <x:row r="66">
      <x:c r="A66" s="407" t="str">
        <x:v>同比增长</x:v>
      </x:c>
      <x:c r="B66" s="400"/>
      <x:c r="C66" s="400" t="n">
        <x:f>C65/B65-1</x:f>
        <x:v>0.0215021943802014</x:v>
      </x:c>
      <x:c r="D66" s="416" t="n">
        <x:f>D65/C65-1</x:f>
        <x:v>0.0037604456824511523</x:v>
      </x:c>
      <x:c r="E66" s="416" t="n">
        <x:f>E65/D65-1</x:f>
        <x:v>0.009073400860274639</x:v>
      </x:c>
      <x:c r="F66" s="416" t="n">
        <x:f>F65/E65-1</x:f>
        <x:v>0.011671870823244834</x:v>
      </x:c>
      <x:c r="G66" s="416" t="n">
        <x:f>G65/F65-1</x:f>
        <x:v>0.007806845432306142</x:v>
      </x:c>
      <x:c r="H66" s="416" t="n">
        <x:f>H65/G65-1</x:f>
        <x:v>0.010000000000000009</x:v>
      </x:c>
      <x:c r="I66" s="416" t="n">
        <x:f>I65/H65-1</x:f>
        <x:v>0.010000000000000009</x:v>
      </x:c>
      <x:c r="J66" s="416" t="n">
        <x:f>J65/I65-1</x:f>
        <x:v>0.009999999999999787</x:v>
      </x:c>
      <x:c r="K66" s="416" t="n">
        <x:f>K65/J65-1</x:f>
        <x:v>0.010000000000000231</x:v>
      </x:c>
      <x:c r="L66" s="416" t="n">
        <x:f>L65/K65-1</x:f>
        <x:v>0.010000000000000009</x:v>
      </x:c>
    </x:row>
    <x:row r="67">
      <x:c r="A67" s="407" t="str">
        <x:v>GAAP营业利润率</x:v>
      </x:c>
      <x:c r="B67" s="400" t="n">
        <x:v>0.264529</x:v>
      </x:c>
      <x:c r="C67" s="416" t="n">
        <x:v>0.2615</x:v>
      </x:c>
      <x:c r="D67" s="416" t="n">
        <x:v>0.265</x:v>
      </x:c>
      <x:c r="E67" s="416" t="n">
        <x:v>0.268</x:v>
      </x:c>
      <x:c r="F67" s="416" t="n">
        <x:v>0.27</x:v>
      </x:c>
      <x:c r="G67" s="416" t="n">
        <x:v>0.27</x:v>
      </x:c>
      <x:c r="H67" s="416" t="n">
        <x:v>0.27</x:v>
      </x:c>
      <x:c r="I67" s="416" t="n">
        <x:v>0.27</x:v>
      </x:c>
      <x:c r="J67" s="416" t="n">
        <x:v>0.27</x:v>
      </x:c>
      <x:c r="K67" s="416" t="n">
        <x:v>0.27</x:v>
      </x:c>
      <x:c r="L67" s="416" t="n">
        <x:v>0.27</x:v>
      </x:c>
    </x:row>
    <x:row r="68">
      <x:c r="A68" s="407" t="str">
        <x:v>GAAP营业利润</x:v>
      </x:c>
      <x:c r="B68" s="410" t="n">
        <x:v>464.825</x:v>
      </x:c>
      <x:c r="C68" s="410" t="n">
        <x:f>C65*C67</x:f>
        <x:v>469.39250000000004</x:v>
      </x:c>
      <x:c r="D68" s="410" t="n">
        <x:f>D65*D67</x:f>
        <x:v>477.46375</x:v>
      </x:c>
      <x:c r="E68" s="410" t="n">
        <x:f>E65*E67</x:f>
        <x:v>487.250264</x:v>
      </x:c>
      <x:c r="F68" s="410" t="n">
        <x:f>F65*F67</x:f>
        <x:v>496.61602335</x:v>
      </x:c>
      <x:c r="G68" s="410" t="n">
        <x:f>G65*G67</x:f>
        <x:v>500.49302788349996</x:v>
      </x:c>
      <x:c r="H68" s="410" t="n">
        <x:f>H65*H67</x:f>
        <x:v>505.49795816233495</x:v>
      </x:c>
      <x:c r="I68" s="410" t="n">
        <x:f>I65*I67</x:f>
        <x:v>510.55293774395835</x:v>
      </x:c>
      <x:c r="J68" s="410" t="n">
        <x:f>J65*J67</x:f>
        <x:v>515.6584671213978</x:v>
      </x:c>
      <x:c r="K68" s="410" t="n">
        <x:f>K65*K67</x:f>
        <x:v>520.8150517926119</x:v>
      </x:c>
      <x:c r="L68" s="410" t="n">
        <x:f>L65*L67</x:f>
        <x:v>526.0232023105381</x:v>
      </x:c>
    </x:row>
    <x:row r="69">
      <x:c r="A69" s="407" t="str">
        <x:v>正常化经营税率</x:v>
      </x:c>
      <x:c r="B69" s="400" t="n">
        <x:v>0.25</x:v>
      </x:c>
      <x:c r="C69" s="416" t="n">
        <x:v>0.25</x:v>
      </x:c>
      <x:c r="D69" s="416" t="n">
        <x:v>0.25</x:v>
      </x:c>
      <x:c r="E69" s="416" t="n">
        <x:v>0.25</x:v>
      </x:c>
      <x:c r="F69" s="416" t="n">
        <x:v>0.25</x:v>
      </x:c>
      <x:c r="G69" s="416" t="n">
        <x:v>0.25</x:v>
      </x:c>
      <x:c r="H69" s="416" t="n">
        <x:v>0.25</x:v>
      </x:c>
      <x:c r="I69" s="416" t="n">
        <x:v>0.25</x:v>
      </x:c>
      <x:c r="J69" s="416" t="n">
        <x:v>0.25</x:v>
      </x:c>
      <x:c r="K69" s="416" t="n">
        <x:v>0.25</x:v>
      </x:c>
      <x:c r="L69" s="416" t="n">
        <x:v>0.25</x:v>
      </x:c>
    </x:row>
    <x:row r="70">
      <x:c r="A70" s="407" t="str">
        <x:v>D&amp;A/收入</x:v>
      </x:c>
      <x:c r="B70" s="400" t="n">
        <x:f>B71/B65</x:f>
        <x:v>0.03362591736018793</x:v>
      </x:c>
      <x:c r="C70" s="416" t="n">
        <x:v>0.034</x:v>
      </x:c>
      <x:c r="D70" s="416" t="n">
        <x:v>0.034</x:v>
      </x:c>
      <x:c r="E70" s="416" t="n">
        <x:v>0.034</x:v>
      </x:c>
      <x:c r="F70" s="416" t="n">
        <x:v>0.034</x:v>
      </x:c>
      <x:c r="G70" s="416" t="n">
        <x:v>0.034</x:v>
      </x:c>
      <x:c r="H70" s="416" t="n">
        <x:v>0.034</x:v>
      </x:c>
      <x:c r="I70" s="416" t="n">
        <x:v>0.034</x:v>
      </x:c>
      <x:c r="J70" s="416" t="n">
        <x:v>0.034</x:v>
      </x:c>
      <x:c r="K70" s="416" t="n">
        <x:v>0.034</x:v>
      </x:c>
      <x:c r="L70" s="416" t="n">
        <x:v>0.034</x:v>
      </x:c>
    </x:row>
    <x:row r="71">
      <x:c r="A71" s="407" t="str">
        <x:v>D&amp;A</x:v>
      </x:c>
      <x:c r="B71" s="410" t="n">
        <x:v>59.088</x:v>
      </x:c>
      <x:c r="C71" s="410" t="n">
        <x:f>C65*C70</x:f>
        <x:v>61.03</x:v>
      </x:c>
      <x:c r="D71" s="410" t="n">
        <x:f>D65*D70</x:f>
        <x:v>61.2595</x:v>
      </x:c>
      <x:c r="E71" s="410" t="n">
        <x:f>E65*E70</x:f>
        <x:v>61.815332000000005</x:v>
      </x:c>
      <x:c r="F71" s="410" t="n">
        <x:f>F65*F70</x:f>
        <x:v>62.536832569999994</x:v>
      </x:c>
      <x:c r="G71" s="410" t="n">
        <x:f>G65*G70</x:f>
        <x:v>63.025047955699996</x:v>
      </x:c>
      <x:c r="H71" s="410" t="n">
        <x:f>H65*H70</x:f>
        <x:v>63.655298435256995</x:v>
      </x:c>
      <x:c r="I71" s="410" t="n">
        <x:f>I65*I70</x:f>
        <x:v>64.29185141960957</x:v>
      </x:c>
      <x:c r="J71" s="410" t="n">
        <x:f>J65*J70</x:f>
        <x:v>64.93476993380565</x:v>
      </x:c>
      <x:c r="K71" s="410" t="n">
        <x:f>K65*K70</x:f>
        <x:v>65.58411763314372</x:v>
      </x:c>
      <x:c r="L71" s="410" t="n">
        <x:f>L65*L70</x:f>
        <x:v>66.23995880947516</x:v>
      </x:c>
    </x:row>
    <x:row r="72">
      <x:c r="A72" s="407" t="str">
        <x:v>维持性Capex/收入</x:v>
      </x:c>
      <x:c r="B72" s="400" t="n">
        <x:f>B73/B65</x:f>
        <x:v>0.024110866279387393</x:v>
      </x:c>
      <x:c r="C72" s="416" t="n">
        <x:v>0.024</x:v>
      </x:c>
      <x:c r="D72" s="416" t="n">
        <x:v>0.024</x:v>
      </x:c>
      <x:c r="E72" s="416" t="n">
        <x:v>0.024</x:v>
      </x:c>
      <x:c r="F72" s="416" t="n">
        <x:v>0.024</x:v>
      </x:c>
      <x:c r="G72" s="416" t="n">
        <x:v>0.024</x:v>
      </x:c>
      <x:c r="H72" s="416" t="n">
        <x:v>0.024</x:v>
      </x:c>
      <x:c r="I72" s="416" t="n">
        <x:v>0.024</x:v>
      </x:c>
      <x:c r="J72" s="416" t="n">
        <x:v>0.024</x:v>
      </x:c>
      <x:c r="K72" s="416" t="n">
        <x:v>0.024</x:v>
      </x:c>
      <x:c r="L72" s="416" t="n">
        <x:v>0.024</x:v>
      </x:c>
    </x:row>
    <x:row r="73">
      <x:c r="A73" s="407" t="str">
        <x:v>维持性Capex</x:v>
      </x:c>
      <x:c r="B73" s="410" t="n">
        <x:v>42.368</x:v>
      </x:c>
      <x:c r="C73" s="410" t="n">
        <x:f>C65*C72</x:f>
        <x:v>43.08</x:v>
      </x:c>
      <x:c r="D73" s="410" t="n">
        <x:f>D65*D72</x:f>
        <x:v>43.242000000000004</x:v>
      </x:c>
      <x:c r="E73" s="410" t="n">
        <x:f>E65*E72</x:f>
        <x:v>43.634352</x:v>
      </x:c>
      <x:c r="F73" s="410" t="n">
        <x:f>F65*F72</x:f>
        <x:v>44.14364652</x:v>
      </x:c>
      <x:c r="G73" s="410" t="n">
        <x:f>G65*G72</x:f>
        <x:v>44.48826914519999</x:v>
      </x:c>
      <x:c r="H73" s="410" t="n">
        <x:f>H65*H72</x:f>
        <x:v>44.933151836651994</x:v>
      </x:c>
      <x:c r="I73" s="410" t="n">
        <x:f>I65*I72</x:f>
        <x:v>45.38248335501852</x:v>
      </x:c>
      <x:c r="J73" s="410" t="n">
        <x:f>J65*J72</x:f>
        <x:v>45.8363081885687</x:v>
      </x:c>
      <x:c r="K73" s="410" t="n">
        <x:f>K65*K72</x:f>
        <x:v>46.294671270454394</x:v>
      </x:c>
      <x:c r="L73" s="410" t="n">
        <x:f>L65*L72</x:f>
        <x:v>46.75761798315893</x:v>
      </x:c>
    </x:row>
    <x:row r="74">
      <x:c r="A74" s="425" t="str">
        <x:v>正常化所有者收益</x:v>
      </x:c>
      <x:c r="B74" s="427" t="n">
        <x:v>365.339</x:v>
      </x:c>
      <x:c r="C74" s="427" t="n">
        <x:f>C68*(1-C69)+C71-C73</x:f>
        <x:v>369.99437500000005</x:v>
      </x:c>
      <x:c r="D74" s="427" t="n">
        <x:f>D68*(1-D69)+D71-D73</x:f>
        <x:v>376.1153125</x:v>
      </x:c>
      <x:c r="E74" s="427" t="n">
        <x:f>E68*(1-E69)+E71-E73</x:f>
        <x:v>383.61867800000005</x:v>
      </x:c>
      <x:c r="F74" s="427" t="n">
        <x:f>F68*(1-F69)+F71-F73</x:f>
        <x:v>390.8552035625</x:v>
      </x:c>
      <x:c r="G74" s="427" t="n">
        <x:f>G68*(1-G69)+G71-G73</x:f>
        <x:v>393.906549723125</x:v>
      </x:c>
      <x:c r="H74" s="427" t="n">
        <x:f>H68*(1-H69)+H71-H73</x:f>
        <x:v>397.84561522035625</x:v>
      </x:c>
      <x:c r="I74" s="427" t="n">
        <x:f>I68*(1-I69)+I71-I73</x:f>
        <x:v>401.82407137255984</x:v>
      </x:c>
      <x:c r="J74" s="427" t="n">
        <x:f>J68*(1-J69)+J71-J73</x:f>
        <x:v>405.8423120862854</x:v>
      </x:c>
      <x:c r="K74" s="427" t="n">
        <x:f>K68*(1-K69)+K71-K73</x:f>
        <x:v>409.9007352071483</x:v>
      </x:c>
      <x:c r="L74" s="427" t="n">
        <x:f>L68*(1-L69)+L71-L73</x:f>
        <x:v>413.9997425592198</x:v>
      </x:c>
    </x:row>
    <x:row r="75">
      <x:c r="A75" s="428" t="str">
        <x:v>每ADS所有者收益</x:v>
      </x:c>
      <x:c r="B75" s="429" t="n">
        <x:f>B74/B83</x:f>
        <x:v>1.3603626750074471</x:v>
      </x:c>
      <x:c r="C75" s="429" t="n">
        <x:f>C74/C83</x:f>
        <x:v>1.380933099235212</x:v>
      </x:c>
      <x:c r="D75" s="429" t="n">
        <x:f>D74/D83</x:f>
        <x:v>1.415474078511577</x:v>
      </x:c>
      <x:c r="E75" s="429" t="n">
        <x:f>E74/E83</x:f>
        <x:v>1.4554677157028206</x:v>
      </x:c>
      <x:c r="F75" s="429" t="n">
        <x:f>F74/F83</x:f>
        <x:v>1.4947165310483261</x:v>
      </x:c>
      <x:c r="G75" s="429" t="n">
        <x:f>G74/G83</x:f>
        <x:v>1.5180780504478637</x:v>
      </x:c>
      <x:c r="H75" s="429" t="n">
        <x:f>H74/H83</x:f>
        <x:v>1.5509273367510228</x:v>
      </x:c>
      <x:c r="I75" s="429" t="n">
        <x:f>I74/I83</x:f>
        <x:v>1.5842291913932105</x:v>
      </x:c>
      <x:c r="J75" s="429" t="n">
        <x:f>J74/J83</x:f>
        <x:v>1.617979508616824</x:v>
      </x:c>
      <x:c r="K75" s="429" t="n">
        <x:f>K74/K83</x:f>
        <x:v>1.652173750907915</x:v>
      </x:c>
      <x:c r="L75" s="429" t="n">
        <x:f>L74/L83</x:f>
        <x:v>1.6868069465928375</x:v>
      </x:c>
    </x:row>
    <x:row r="76">
      <x:c r="A76" s="407" t="str">
        <x:v>分红率</x:v>
      </x:c>
      <x:c r="B76" s="400" t="n">
        <x:f>B77/B74</x:f>
        <x:v>0.4105775731580806</x:v>
      </x:c>
      <x:c r="C76" s="416" t="n">
        <x:f>C77/C74</x:f>
        <x:v>0.4054115687569574</x:v>
      </x:c>
      <x:c r="D76" s="416" t="n">
        <x:v>0.4</x:v>
      </x:c>
      <x:c r="E76" s="416" t="n">
        <x:v>0.4</x:v>
      </x:c>
      <x:c r="F76" s="416" t="n">
        <x:v>0.4</x:v>
      </x:c>
      <x:c r="G76" s="416" t="n">
        <x:v>0.4</x:v>
      </x:c>
      <x:c r="H76" s="416" t="n">
        <x:v>0.4</x:v>
      </x:c>
      <x:c r="I76" s="416" t="n">
        <x:v>0.4</x:v>
      </x:c>
      <x:c r="J76" s="416" t="n">
        <x:v>0.4</x:v>
      </x:c>
      <x:c r="K76" s="416" t="n">
        <x:v>0.4</x:v>
      </x:c>
      <x:c r="L76" s="416" t="n">
        <x:v>0.4</x:v>
      </x:c>
    </x:row>
    <x:row r="77">
      <x:c r="A77" s="407" t="str">
        <x:v>现金分红</x:v>
      </x:c>
      <x:c r="B77" s="410" t="n">
        <x:v>150</x:v>
      </x:c>
      <x:c r="C77" s="430" t="n">
        <x:v>150</x:v>
      </x:c>
      <x:c r="D77" s="430" t="n">
        <x:f>D74*D76</x:f>
        <x:v>150.44612500000002</x:v>
      </x:c>
      <x:c r="E77" s="430" t="n">
        <x:f>E74*E76</x:f>
        <x:v>153.44747120000002</x:v>
      </x:c>
      <x:c r="F77" s="430" t="n">
        <x:f>F74*F76</x:f>
        <x:v>156.342081425</x:v>
      </x:c>
      <x:c r="G77" s="430" t="n">
        <x:f>G74*G76</x:f>
        <x:v>157.56261988925002</x:v>
      </x:c>
      <x:c r="H77" s="430" t="n">
        <x:f>H74*H76</x:f>
        <x:v>159.13824608814252</x:v>
      </x:c>
      <x:c r="I77" s="430" t="n">
        <x:f>I74*I76</x:f>
        <x:v>160.72962854902394</x:v>
      </x:c>
      <x:c r="J77" s="430" t="n">
        <x:f>J74*J76</x:f>
        <x:v>162.33692483451418</x:v>
      </x:c>
      <x:c r="K77" s="430" t="n">
        <x:f>K74*K76</x:f>
        <x:v>163.96029408285932</x:v>
      </x:c>
      <x:c r="L77" s="430" t="n">
        <x:f>L74*L76</x:f>
        <x:v>165.59989702368793</x:v>
      </x:c>
    </x:row>
    <x:row r="78">
      <x:c r="A78" s="407" t="str">
        <x:v>实际回购现金</x:v>
      </x:c>
      <x:c r="B78" s="410" t="n">
        <x:v>0</x:v>
      </x:c>
      <x:c r="C78" s="430" t="n">
        <x:v>25</x:v>
      </x:c>
      <x:c r="D78" s="430" t="n">
        <x:v>40</x:v>
      </x:c>
      <x:c r="E78" s="430" t="n">
        <x:v>40</x:v>
      </x:c>
      <x:c r="F78" s="430" t="n">
        <x:v>40</x:v>
      </x:c>
      <x:c r="G78" s="430" t="n">
        <x:v>40</x:v>
      </x:c>
      <x:c r="H78" s="430" t="n">
        <x:v>50</x:v>
      </x:c>
      <x:c r="I78" s="430" t="n">
        <x:v>50</x:v>
      </x:c>
      <x:c r="J78" s="430" t="n">
        <x:v>50</x:v>
      </x:c>
      <x:c r="K78" s="430" t="n">
        <x:v>50</x:v>
      </x:c>
      <x:c r="L78" s="430" t="n">
        <x:v>50</x:v>
      </x:c>
    </x:row>
    <x:row r="79">
      <x:c r="A79" s="407" t="str">
        <x:v>平均回购价格假设</x:v>
      </x:c>
      <x:c r="B79" s="431"/>
      <x:c r="C79" s="432" t="n">
        <x:v>9</x:v>
      </x:c>
      <x:c r="D79" s="432" t="n">
        <x:f>C79*(1+D80)</x:f>
        <x:v>9.18</x:v>
      </x:c>
      <x:c r="E79" s="432" t="n">
        <x:f>D79*(1+E80)</x:f>
        <x:v>9.3636</x:v>
      </x:c>
      <x:c r="F79" s="432" t="n">
        <x:f>E79*(1+F80)</x:f>
        <x:v>9.550872</x:v>
      </x:c>
      <x:c r="G79" s="432" t="n">
        <x:f>F79*(1+G80)</x:f>
        <x:v>9.74188944</x:v>
      </x:c>
      <x:c r="H79" s="432" t="n">
        <x:f>G79*(1+H80)</x:f>
        <x:v>9.9367272288</x:v>
      </x:c>
      <x:c r="I79" s="432" t="n">
        <x:f>H79*(1+I80)</x:f>
        <x:v>10.135461773376</x:v>
      </x:c>
      <x:c r="J79" s="432" t="n">
        <x:f>I79*(1+J80)</x:f>
        <x:v>10.33817100884352</x:v>
      </x:c>
      <x:c r="K79" s="432" t="n">
        <x:f>J79*(1+K80)</x:f>
        <x:v>10.54493442902039</x:v>
      </x:c>
      <x:c r="L79" s="432" t="n">
        <x:f>K79*(1+L80)</x:f>
        <x:v>10.755833117600798</x:v>
      </x:c>
    </x:row>
    <x:row r="80">
      <x:c r="A80" s="407" t="str">
        <x:v>回购价格增长</x:v>
      </x:c>
      <x:c r="B80" s="400"/>
      <x:c r="C80" s="416" t="n">
        <x:v>0.02</x:v>
      </x:c>
      <x:c r="D80" s="416" t="n">
        <x:v>0.02</x:v>
      </x:c>
      <x:c r="E80" s="416" t="n">
        <x:v>0.02</x:v>
      </x:c>
      <x:c r="F80" s="416" t="n">
        <x:v>0.02</x:v>
      </x:c>
      <x:c r="G80" s="416" t="n">
        <x:v>0.02</x:v>
      </x:c>
      <x:c r="H80" s="416" t="n">
        <x:v>0.02</x:v>
      </x:c>
      <x:c r="I80" s="416" t="n">
        <x:v>0.02</x:v>
      </x:c>
      <x:c r="J80" s="416" t="n">
        <x:v>0.02</x:v>
      </x:c>
      <x:c r="K80" s="416" t="n">
        <x:v>0.02</x:v>
      </x:c>
      <x:c r="L80" s="416" t="n">
        <x:v>0.02</x:v>
      </x:c>
    </x:row>
    <x:row r="81">
      <x:c r="A81" s="407" t="str">
        <x:v>回购ADS</x:v>
      </x:c>
      <x:c r="B81" s="410"/>
      <x:c r="C81" s="410" t="n">
        <x:f>IFERROR(C78/C79,0)</x:f>
        <x:v>2.7777777777777777</x:v>
      </x:c>
      <x:c r="D81" s="410" t="n">
        <x:f>IFERROR(D78/D79,0)</x:f>
        <x:v>4.357298474945534</x:v>
      </x:c>
      <x:c r="E81" s="410" t="n">
        <x:f>IFERROR(E78/E79,0)</x:f>
        <x:v>4.2718612499466015</x:v>
      </x:c>
      <x:c r="F81" s="410" t="n">
        <x:f>IFERROR(F78/F79,0)</x:f>
        <x:v>4.188099264653531</x:v>
      </x:c>
      <x:c r="G81" s="410" t="n">
        <x:f>IFERROR(G78/G79,0)</x:f>
        <x:v>4.105979671228952</x:v>
      </x:c>
      <x:c r="H81" s="410" t="n">
        <x:f>IFERROR(H78/H79,0)</x:f>
        <x:v>5.031837832388422</x:v>
      </x:c>
      <x:c r="I81" s="410" t="n">
        <x:f>IFERROR(I78/I79,0)</x:f>
        <x:v>4.933174345478844</x:v>
      </x:c>
      <x:c r="J81" s="410" t="n">
        <x:f>IFERROR(J78/J79,0)</x:f>
        <x:v>4.836445436743965</x:v>
      </x:c>
      <x:c r="K81" s="410" t="n">
        <x:f>IFERROR(K78/K79,0)</x:f>
        <x:v>4.741613173278398</x:v>
      </x:c>
      <x:c r="L81" s="410" t="n">
        <x:f>IFERROR(L78/L79,0)</x:f>
        <x:v>4.6486403659592135</x:v>
      </x:c>
    </x:row>
    <x:row r="82">
      <x:c r="A82" s="407" t="str">
        <x:v>SBC及股权稀释率</x:v>
      </x:c>
      <x:c r="B82" s="400"/>
      <x:c r="C82" s="416" t="n">
        <x:v>0.008</x:v>
      </x:c>
      <x:c r="D82" s="416" t="n">
        <x:v>0.008</x:v>
      </x:c>
      <x:c r="E82" s="416" t="n">
        <x:v>0.008</x:v>
      </x:c>
      <x:c r="F82" s="416" t="n">
        <x:v>0.008</x:v>
      </x:c>
      <x:c r="G82" s="416" t="n">
        <x:v>0.008</x:v>
      </x:c>
      <x:c r="H82" s="416" t="n">
        <x:v>0.008</x:v>
      </x:c>
      <x:c r="I82" s="416" t="n">
        <x:v>0.008</x:v>
      </x:c>
      <x:c r="J82" s="416" t="n">
        <x:v>0.008</x:v>
      </x:c>
      <x:c r="K82" s="416" t="n">
        <x:v>0.008</x:v>
      </x:c>
      <x:c r="L82" s="416" t="n">
        <x:v>0.008</x:v>
      </x:c>
    </x:row>
    <x:row r="83">
      <x:c r="A83" s="407" t="str">
        <x:v>期末稀释ADS</x:v>
      </x:c>
      <x:c r="B83" s="410" t="n">
        <x:v>268.56</x:v>
      </x:c>
      <x:c r="C83" s="410" t="n">
        <x:f>B83*(1+C82)-C81</x:f>
        <x:v>267.93070222222224</x:v>
      </x:c>
      <x:c r="D83" s="410" t="n">
        <x:f>C83*(1+D82)-D81</x:f>
        <x:v>265.7168493650545</x:v>
      </x:c>
      <x:c r="E83" s="410" t="n">
        <x:f>D83*(1+E82)-E81</x:f>
        <x:v>263.57072291002834</x:v>
      </x:c>
      <x:c r="F83" s="410" t="n">
        <x:f>E83*(1+F82)-F81</x:f>
        <x:v>261.49118942865505</x:v>
      </x:c>
      <x:c r="G83" s="410" t="n">
        <x:f>F83*(1+G82)-G81</x:f>
        <x:v>259.4771392728553</x:v>
      </x:c>
      <x:c r="H83" s="410" t="n">
        <x:f>G83*(1+H82)-H81</x:f>
        <x:v>256.5211185546497</x:v>
      </x:c>
      <x:c r="I83" s="410" t="n">
        <x:f>H83*(1+I82)-I81</x:f>
        <x:v>253.64011315760808</x:v>
      </x:c>
      <x:c r="J83" s="410" t="n">
        <x:f>I83*(1+J82)-J81</x:f>
        <x:v>250.832788626125</x:v>
      </x:c>
      <x:c r="K83" s="410" t="n">
        <x:f>J83*(1+K82)-K81</x:f>
        <x:v>248.09783776185557</x:v>
      </x:c>
      <x:c r="L83" s="410" t="n">
        <x:f>K83*(1+L82)-L81</x:f>
        <x:v>245.4339800979912</x:v>
      </x:c>
    </x:row>
    <x:row r="84">
      <x:c r="A84" s="407" t="str">
        <x:v>债务本金偿还</x:v>
      </x:c>
      <x:c r="B84" s="410"/>
      <x:c r="C84" s="430" t="n">
        <x:v>0</x:v>
      </x:c>
      <x:c r="D84" s="430" t="n">
        <x:v>1117.92</x:v>
      </x:c>
      <x:c r="E84" s="430" t="n">
        <x:v>0</x:v>
      </x:c>
      <x:c r="F84" s="430" t="n">
        <x:v>0</x:v>
      </x:c>
      <x:c r="G84" s="430" t="n">
        <x:v>745.63</x:v>
      </x:c>
      <x:c r="H84" s="430" t="n">
        <x:v>0</x:v>
      </x:c>
      <x:c r="I84" s="430" t="n">
        <x:v>0</x:v>
      </x:c>
      <x:c r="J84" s="430" t="n">
        <x:v>0</x:v>
      </x:c>
      <x:c r="K84" s="430" t="n">
        <x:v>0</x:v>
      </x:c>
      <x:c r="L84" s="430" t="n">
        <x:v>0</x:v>
      </x:c>
    </x:row>
    <x:row r="85">
      <x:c r="A85" s="407" t="str">
        <x:v>期末有息债务</x:v>
      </x:c>
      <x:c r="B85" s="410" t="n">
        <x:v>1863.55</x:v>
      </x:c>
      <x:c r="C85" s="410" t="n">
        <x:f>MAX(0,B85-C84)</x:f>
        <x:v>1863.55</x:v>
      </x:c>
      <x:c r="D85" s="410" t="n">
        <x:f>MAX(0,C85-D84)</x:f>
        <x:v>745.6299999999999</x:v>
      </x:c>
      <x:c r="E85" s="410" t="n">
        <x:f>MAX(0,D85-E84)</x:f>
        <x:v>745.6299999999999</x:v>
      </x:c>
      <x:c r="F85" s="410" t="n">
        <x:f>MAX(0,E85-F84)</x:f>
        <x:v>745.6299999999999</x:v>
      </x:c>
      <x:c r="G85" s="410" t="n">
        <x:f>MAX(0,F85-G84)</x:f>
        <x:v>0</x:v>
      </x:c>
      <x:c r="H85" s="410" t="n">
        <x:f>MAX(0,G85-H84)</x:f>
        <x:v>0</x:v>
      </x:c>
      <x:c r="I85" s="410" t="n">
        <x:f>MAX(0,H85-I84)</x:f>
        <x:v>0</x:v>
      </x:c>
      <x:c r="J85" s="410" t="n">
        <x:f>MAX(0,I85-J84)</x:f>
        <x:v>0</x:v>
      </x:c>
      <x:c r="K85" s="410" t="n">
        <x:f>MAX(0,J85-K84)</x:f>
        <x:v>0</x:v>
      </x:c>
      <x:c r="L85" s="410" t="n">
        <x:f>MAX(0,K85-L84)</x:f>
        <x:v>0</x:v>
      </x:c>
    </x:row>
    <x:row r="86">
      <x:c r="A86" s="407" t="str">
        <x:v>新投资及贷款资金</x:v>
      </x:c>
      <x:c r="B86" s="410"/>
      <x:c r="C86" s="430" t="n">
        <x:v>75</x:v>
      </x:c>
      <x:c r="D86" s="430" t="n">
        <x:v>75</x:v>
      </x:c>
      <x:c r="E86" s="430" t="n">
        <x:v>75</x:v>
      </x:c>
      <x:c r="F86" s="430" t="n">
        <x:v>75</x:v>
      </x:c>
      <x:c r="G86" s="430" t="n">
        <x:v>75</x:v>
      </x:c>
      <x:c r="H86" s="430" t="n">
        <x:v>50</x:v>
      </x:c>
      <x:c r="I86" s="430" t="n">
        <x:v>50</x:v>
      </x:c>
      <x:c r="J86" s="430" t="n">
        <x:v>50</x:v>
      </x:c>
      <x:c r="K86" s="430" t="n">
        <x:v>50</x:v>
      </x:c>
      <x:c r="L86" s="430" t="n">
        <x:v>50</x:v>
      </x:c>
    </x:row>
    <x:row r="87">
      <x:c r="A87" s="407" t="str">
        <x:v>投资及贷款变现</x:v>
      </x:c>
      <x:c r="B87" s="410"/>
      <x:c r="C87" s="430" t="n">
        <x:v>25</x:v>
      </x:c>
      <x:c r="D87" s="430" t="n">
        <x:v>50</x:v>
      </x:c>
      <x:c r="E87" s="430" t="n">
        <x:v>50</x:v>
      </x:c>
      <x:c r="F87" s="430" t="n">
        <x:v>50</x:v>
      </x:c>
      <x:c r="G87" s="430" t="n">
        <x:v>50</x:v>
      </x:c>
      <x:c r="H87" s="430" t="n">
        <x:v>50</x:v>
      </x:c>
      <x:c r="I87" s="430" t="n">
        <x:v>50</x:v>
      </x:c>
      <x:c r="J87" s="430" t="n">
        <x:v>50</x:v>
      </x:c>
      <x:c r="K87" s="430" t="n">
        <x:v>50</x:v>
      </x:c>
      <x:c r="L87" s="430" t="n">
        <x:v>50</x:v>
      </x:c>
    </x:row>
    <x:row r="88">
      <x:c r="A88" s="407" t="str">
        <x:v>资产减值率</x:v>
      </x:c>
      <x:c r="B88" s="400"/>
      <x:c r="C88" s="416" t="n">
        <x:v>0.02</x:v>
      </x:c>
      <x:c r="D88" s="416" t="n">
        <x:v>0.02</x:v>
      </x:c>
      <x:c r="E88" s="416" t="n">
        <x:v>0.02</x:v>
      </x:c>
      <x:c r="F88" s="416" t="n">
        <x:v>0.02</x:v>
      </x:c>
      <x:c r="G88" s="416" t="n">
        <x:v>0.02</x:v>
      </x:c>
      <x:c r="H88" s="416" t="n">
        <x:v>0.02</x:v>
      </x:c>
      <x:c r="I88" s="416" t="n">
        <x:v>0.02</x:v>
      </x:c>
      <x:c r="J88" s="416" t="n">
        <x:v>0.02</x:v>
      </x:c>
      <x:c r="K88" s="416" t="n">
        <x:v>0.02</x:v>
      </x:c>
      <x:c r="L88" s="416" t="n">
        <x:v>0.02</x:v>
      </x:c>
    </x:row>
    <x:row r="89">
      <x:c r="A89" s="407" t="str">
        <x:v>其他金融资产账面值</x:v>
      </x:c>
      <x:c r="B89" s="410" t="n">
        <x:v>2815.414</x:v>
      </x:c>
      <x:c r="C89" s="410" t="n">
        <x:f>B89+C86-C87-B89*C88</x:f>
        <x:v>2809.10572</x:v>
      </x:c>
      <x:c r="D89" s="410" t="n">
        <x:f>C89+D86-D87-C89*D88</x:f>
        <x:v>2777.9236056</x:v>
      </x:c>
      <x:c r="E89" s="410" t="n">
        <x:f>D89+E86-E87-D89*E88</x:f>
        <x:v>2747.365133488</x:v>
      </x:c>
      <x:c r="F89" s="410" t="n">
        <x:f>E89+F86-F87-E89*F88</x:f>
        <x:v>2717.41783081824</x:v>
      </x:c>
      <x:c r="G89" s="410" t="n">
        <x:f>F89+G86-G87-F89*G88</x:f>
        <x:v>2688.069474201875</x:v>
      </x:c>
      <x:c r="H89" s="410" t="n">
        <x:f>G89+H86-H87-G89*H88</x:f>
        <x:v>2634.3080847178376</x:v>
      </x:c>
      <x:c r="I89" s="410" t="n">
        <x:f>H89+I86-I87-H89*I88</x:f>
        <x:v>2581.621923023481</x:v>
      </x:c>
      <x:c r="J89" s="410" t="n">
        <x:f>I89+J86-J87-I89*J88</x:f>
        <x:v>2529.9894845630115</x:v>
      </x:c>
      <x:c r="K89" s="410" t="n">
        <x:f>J89+K86-K87-J89*K88</x:f>
        <x:v>2479.389694871751</x:v>
      </x:c>
      <x:c r="L89" s="410" t="n">
        <x:f>K89+L86-L87-K89*L88</x:f>
        <x:v>2429.801900974316</x:v>
      </x:c>
    </x:row>
    <x:row r="90">
      <x:c r="A90" s="407" t="str">
        <x:v>现金及短期投资</x:v>
      </x:c>
      <x:c r="B90" s="410" t="n">
        <x:v>2405.08</x:v>
      </x:c>
      <x:c r="C90" s="410" t="n">
        <x:f>B90+C74-C77-C78-C86+C87-C84</x:f>
        <x:v>2550.074375</x:v>
      </x:c>
      <x:c r="D90" s="410" t="n">
        <x:f>C90+D74-D77-D78-D86+D87-D84</x:f>
        <x:v>1592.8235625000002</x:v>
      </x:c>
      <x:c r="E90" s="410" t="n">
        <x:f>D90+E74-E77-E78-E86+E87-E84</x:f>
        <x:v>1757.9947693000001</x:v>
      </x:c>
      <x:c r="F90" s="410" t="n">
        <x:f>E90+F74-F77-F78-F86+F87-F84</x:f>
        <x:v>1927.5078914375001</x:v>
      </x:c>
      <x:c r="G90" s="410" t="n">
        <x:f>F90+G74-G77-G78-G86+G87-G84</x:f>
        <x:v>1353.2218212713751</x:v>
      </x:c>
      <x:c r="H90" s="410" t="n">
        <x:f>G90+H74-H77-H78-H86+H87-H84</x:f>
        <x:v>1541.9291904035888</x:v>
      </x:c>
      <x:c r="I90" s="410" t="n">
        <x:f>H90+I74-I77-I78-I86+I87-I84</x:f>
        <x:v>1733.0236332271245</x:v>
      </x:c>
      <x:c r="J90" s="410" t="n">
        <x:f>I90+J74-J77-J78-J86+J87-J84</x:f>
        <x:v>1926.529020478896</x:v>
      </x:c>
      <x:c r="K90" s="410" t="n">
        <x:f>J90+K74-K77-K78-K86+K87-K84</x:f>
        <x:v>2122.4694616031848</x:v>
      </x:c>
      <x:c r="L90" s="410" t="n">
        <x:f>K90+L74-L77-L78-L86+L87-L84</x:f>
        <x:v>2320.8693071387165</x:v>
      </x:c>
    </x:row>
    <x:row r="91">
      <x:c r="A91" s="407" t="str">
        <x:v>长期理财账面值</x:v>
      </x:c>
      <x:c r="B91" s="410" t="n">
        <x:v>620.459</x:v>
      </x:c>
      <x:c r="C91" s="410" t="n">
        <x:f>B91</x:f>
        <x:v>620.459</x:v>
      </x:c>
      <x:c r="D91" s="410" t="n">
        <x:f>C91</x:f>
        <x:v>620.459</x:v>
      </x:c>
      <x:c r="E91" s="410" t="n">
        <x:f>D91</x:f>
        <x:v>620.459</x:v>
      </x:c>
      <x:c r="F91" s="410" t="n">
        <x:f>E91</x:f>
        <x:v>620.459</x:v>
      </x:c>
      <x:c r="G91" s="410" t="n">
        <x:f>F91</x:f>
        <x:v>620.459</x:v>
      </x:c>
      <x:c r="H91" s="410" t="n">
        <x:f>G91</x:f>
        <x:v>620.459</x:v>
      </x:c>
      <x:c r="I91" s="410" t="n">
        <x:f>H91</x:f>
        <x:v>620.459</x:v>
      </x:c>
      <x:c r="J91" s="410" t="n">
        <x:f>I91</x:f>
        <x:v>620.459</x:v>
      </x:c>
      <x:c r="K91" s="410" t="n">
        <x:f>J91</x:f>
        <x:v>620.459</x:v>
      </x:c>
      <x:c r="L91" s="410" t="n">
        <x:f>K91</x:f>
        <x:v>620.459</x:v>
      </x:c>
    </x:row>
    <x:row r="92">
      <x:c r="A92" s="407" t="str">
        <x:v>长期理财回收率</x:v>
      </x:c>
      <x:c r="B92" s="400" t="n">
        <x:v>0.85</x:v>
      </x:c>
      <x:c r="C92" s="416" t="n">
        <x:v>0.85</x:v>
      </x:c>
      <x:c r="D92" s="416" t="n">
        <x:v>0.85</x:v>
      </x:c>
      <x:c r="E92" s="416" t="n">
        <x:v>0.85</x:v>
      </x:c>
      <x:c r="F92" s="416" t="n">
        <x:v>0.85</x:v>
      </x:c>
      <x:c r="G92" s="416" t="n">
        <x:v>0.85</x:v>
      </x:c>
      <x:c r="H92" s="416" t="n">
        <x:v>0.85</x:v>
      </x:c>
      <x:c r="I92" s="416" t="n">
        <x:v>0.85</x:v>
      </x:c>
      <x:c r="J92" s="416" t="n">
        <x:v>0.85</x:v>
      </x:c>
      <x:c r="K92" s="416" t="n">
        <x:v>0.85</x:v>
      </x:c>
      <x:c r="L92" s="416" t="n">
        <x:v>0.85</x:v>
      </x:c>
    </x:row>
    <x:row r="93">
      <x:c r="A93" s="407" t="str">
        <x:v>其他金融资产回收率</x:v>
      </x:c>
      <x:c r="B93" s="400" t="n">
        <x:v>0.46305623258249046</x:v>
      </x:c>
      <x:c r="C93" s="416" t="n">
        <x:v>0.46305623258249046</x:v>
      </x:c>
      <x:c r="D93" s="416" t="n">
        <x:v>0.46305623258249046</x:v>
      </x:c>
      <x:c r="E93" s="416" t="n">
        <x:v>0.46305623258249046</x:v>
      </x:c>
      <x:c r="F93" s="416" t="n">
        <x:v>0.46305623258249046</x:v>
      </x:c>
      <x:c r="G93" s="416" t="n">
        <x:v>0.46305623258249046</x:v>
      </x:c>
      <x:c r="H93" s="416" t="n">
        <x:v>0.46305623258249046</x:v>
      </x:c>
      <x:c r="I93" s="416" t="n">
        <x:v>0.46305623258249046</x:v>
      </x:c>
      <x:c r="J93" s="416" t="n">
        <x:v>0.46305623258249046</x:v>
      </x:c>
      <x:c r="K93" s="416" t="n">
        <x:v>0.46305623258249046</x:v>
      </x:c>
      <x:c r="L93" s="416" t="n">
        <x:v>0.46305623258249046</x:v>
      </x:c>
    </x:row>
    <x:row r="94">
      <x:c r="A94" s="407" t="str">
        <x:v>经营安全垫</x:v>
      </x:c>
      <x:c r="B94" s="410" t="n">
        <x:v>450</x:v>
      </x:c>
      <x:c r="C94" s="430" t="n">
        <x:v>450</x:v>
      </x:c>
      <x:c r="D94" s="430" t="n">
        <x:v>450</x:v>
      </x:c>
      <x:c r="E94" s="430" t="n">
        <x:v>450</x:v>
      </x:c>
      <x:c r="F94" s="430" t="n">
        <x:v>450</x:v>
      </x:c>
      <x:c r="G94" s="430" t="n">
        <x:v>450</x:v>
      </x:c>
      <x:c r="H94" s="430" t="n">
        <x:v>450</x:v>
      </x:c>
      <x:c r="I94" s="430" t="n">
        <x:v>450</x:v>
      </x:c>
      <x:c r="J94" s="430" t="n">
        <x:v>450</x:v>
      </x:c>
      <x:c r="K94" s="430" t="n">
        <x:v>450</x:v>
      </x:c>
      <x:c r="L94" s="430" t="n">
        <x:v>450</x:v>
      </x:c>
    </x:row>
    <x:row r="95">
      <x:c r="A95" s="407" t="str">
        <x:v>汇出税费及摩擦储备</x:v>
      </x:c>
      <x:c r="B95" s="410" t="n">
        <x:v>100</x:v>
      </x:c>
      <x:c r="C95" s="430" t="n">
        <x:v>100</x:v>
      </x:c>
      <x:c r="D95" s="430" t="n">
        <x:v>100</x:v>
      </x:c>
      <x:c r="E95" s="430" t="n">
        <x:v>100</x:v>
      </x:c>
      <x:c r="F95" s="430" t="n">
        <x:v>100</x:v>
      </x:c>
      <x:c r="G95" s="430" t="n">
        <x:v>100</x:v>
      </x:c>
      <x:c r="H95" s="430" t="n">
        <x:v>100</x:v>
      </x:c>
      <x:c r="I95" s="430" t="n">
        <x:v>100</x:v>
      </x:c>
      <x:c r="J95" s="430" t="n">
        <x:v>100</x:v>
      </x:c>
      <x:c r="K95" s="430" t="n">
        <x:v>100</x:v>
      </x:c>
      <x:c r="L95" s="430" t="n">
        <x:v>100</x:v>
      </x:c>
    </x:row>
    <x:row r="96">
      <x:c r="A96" s="425" t="str">
        <x:v>资产支持（治理折价前）</x:v>
      </x:c>
      <x:c r="B96" s="427" t="n">
        <x:f>B90+B91*B92-B85-B94-B95+B89*B93</x:f>
        <x:v>1822.61515</x:v>
      </x:c>
      <x:c r="C96" s="427" t="n">
        <x:f>C90+C91*C92-C85-C94-C95+C89*C93</x:f>
        <x:v>1964.6884366291247</x:v>
      </x:c>
      <x:c r="D96" s="427" t="n">
        <x:f>D90+D91*D92-D85-D94-D95+D89*D93</x:f>
        <x:v>2110.918551711104</x:v>
      </x:c>
      <x:c r="E96" s="427" t="n">
        <x:f>E90+E91*E92-E85-E94-E95+E89*E93</x:f>
        <x:v>2261.9394675414446</x:v>
      </x:c>
      <x:c r="F96" s="427" t="n">
        <x:f>F90+F91*F92-F85-F94-F95+F89*F93</x:f>
        <x:v>2417.5853045286776</x:v>
      </x:c>
      <x:c r="G96" s="427" t="n">
        <x:f>G90+G91*G92-G85-G94-G95+G89*G93</x:f>
        <x:v>2575.3392949152912</x:v>
      </x:c>
      <x:c r="H96" s="427" t="n">
        <x:f>H90+H91*H92-H85-H94-H95+H89*H93</x:f>
        <x:v>2739.1521175746266</x:v>
      </x:c>
      <x:c r="I96" s="427" t="n">
        <x:f>I90+I91*I92-I85-I94-I95+I89*I93</x:f>
        <x:v>2905.849904854742</x:v>
      </x:c>
      <x:c r="J96" s="427" t="n">
        <x:f>J90+J91*J92-J85-J94-J95+J89*J93</x:f>
        <x:v>3075.4465696739608</x:v>
      </x:c>
      <x:c r="K96" s="427" t="n">
        <x:f>K90+K91*K92-K85-K94-K95+K89*K93</x:f>
        <x:v>3247.9564628143485</x:v>
      </x:c>
      <x:c r="L96" s="427" t="n">
        <x:f>L90+L91*L92-L85-L94-L95+L89*L93</x:f>
        <x:v>3423.3943713256567</x:v>
      </x:c>
    </x:row>
    <x:row r="97">
      <x:c r="A97" s="433" t="str">
        <x:v>每ADS资产支持</x:v>
      </x:c>
      <x:c r="B97" s="434" t="n">
        <x:f>B96/B83</x:f>
        <x:v>6.786621797736074</x:v>
      </x:c>
      <x:c r="C97" s="434" t="n">
        <x:f>C96/C83</x:f>
        <x:v>7.332823078258528</x:v>
      </x:c>
      <x:c r="D97" s="434" t="n">
        <x:f>D96/D83</x:f>
        <x:v>7.944240482887193</x:v>
      </x:c>
      <x:c r="E97" s="434" t="n">
        <x:f>E96/E83</x:f>
        <x:v>8.58190713508637</x:v>
      </x:c>
      <x:c r="F97" s="434" t="n">
        <x:f>F96/F83</x:f>
        <x:v>9.245379585488056</x:v>
      </x:c>
      <x:c r="G97" s="434" t="n">
        <x:f>G96/G83</x:f>
        <x:v>9.925110559382158</x:v>
      </x:c>
      <x:c r="H97" s="434" t="n">
        <x:f>H96/H83</x:f>
        <x:v>10.678076460169</x:v>
      </x:c>
      <x:c r="I97" s="434" t="n">
        <x:f>I96/I83</x:f>
        <x:v>11.456586533885874</x:v>
      </x:c>
      <x:c r="J97" s="434" t="n">
        <x:f>J96/J83</x:f>
        <x:v>12.26094318258376</x:v>
      </x:c>
      <x:c r="K97" s="434" t="n">
        <x:f>K96/K83</x:f>
        <x:v>13.091433976671738</x:v>
      </x:c>
      <x:c r="L97" s="434" t="n">
        <x:f>L96/L83</x:f>
        <x:v>13.948330911468913</x:v>
      </x:c>
    </x:row>
    <x:row r="98">
      <x:c r="A98" s="392"/>
      <x:c r="B98" s="392"/>
      <x:c r="C98" s="392"/>
      <x:c r="D98" s="392"/>
      <x:c r="E98" s="392"/>
      <x:c r="F98" s="392"/>
      <x:c r="G98" s="392"/>
      <x:c r="H98" s="392"/>
      <x:c r="I98" s="392"/>
      <x:c r="J98" s="392"/>
      <x:c r="K98" s="392"/>
      <x:c r="L98" s="392"/>
    </x:row>
    <x:row r="99">
      <x:c r="A99" s="392"/>
      <x:c r="B99" s="392"/>
      <x:c r="C99" s="392"/>
      <x:c r="D99" s="392"/>
      <x:c r="E99" s="392"/>
      <x:c r="F99" s="392"/>
      <x:c r="G99" s="392"/>
      <x:c r="H99" s="392"/>
      <x:c r="I99" s="392"/>
      <x:c r="J99" s="392"/>
      <x:c r="K99" s="392"/>
      <x:c r="L99" s="392"/>
    </x:row>
    <x:row r="100">
      <x:c r="A100" s="392"/>
      <x:c r="B100" s="392"/>
      <x:c r="C100" s="392"/>
      <x:c r="D100" s="392"/>
      <x:c r="E100" s="392"/>
      <x:c r="F100" s="392"/>
      <x:c r="G100" s="392"/>
      <x:c r="H100" s="392"/>
      <x:c r="I100" s="392"/>
      <x:c r="J100" s="392"/>
      <x:c r="K100" s="392"/>
      <x:c r="L100" s="392"/>
    </x:row>
    <x:row r="101">
      <x:c r="A101" s="392"/>
      <x:c r="B101" s="392"/>
      <x:c r="C101" s="392"/>
      <x:c r="D101" s="392"/>
      <x:c r="E101" s="392"/>
      <x:c r="F101" s="392"/>
      <x:c r="G101" s="392"/>
      <x:c r="H101" s="392"/>
      <x:c r="I101" s="392"/>
      <x:c r="J101" s="392"/>
      <x:c r="K101" s="392"/>
      <x:c r="L101" s="392"/>
    </x:row>
    <x:row r="102">
      <x:c r="A102" s="393" t="str">
        <x:v>乐观情景</x:v>
      </x:c>
      <x:c r="B102" s="393"/>
      <x:c r="C102" s="393"/>
      <x:c r="D102" s="393"/>
      <x:c r="E102" s="393"/>
      <x:c r="F102" s="393"/>
      <x:c r="G102" s="393"/>
      <x:c r="H102" s="393"/>
      <x:c r="I102" s="393"/>
      <x:c r="J102" s="393"/>
      <x:c r="K102" s="393"/>
      <x:c r="L102" s="393"/>
    </x:row>
    <x:row r="103">
      <x:c r="A103" s="405" t="str">
        <x:v>指标</x:v>
      </x:c>
      <x:c r="B103" s="405" t="str">
        <x:v>2025A</x:v>
      </x:c>
      <x:c r="C103" s="405" t="str">
        <x:v>2026E</x:v>
      </x:c>
      <x:c r="D103" s="405" t="str">
        <x:v>2027E</x:v>
      </x:c>
      <x:c r="E103" s="405" t="str">
        <x:v>2028E</x:v>
      </x:c>
      <x:c r="F103" s="405" t="str">
        <x:v>2029E</x:v>
      </x:c>
      <x:c r="G103" s="405" t="str">
        <x:v>2030E</x:v>
      </x:c>
      <x:c r="H103" s="405" t="str">
        <x:v>2031E</x:v>
      </x:c>
      <x:c r="I103" s="405" t="str">
        <x:v>2032E</x:v>
      </x:c>
      <x:c r="J103" s="405" t="str">
        <x:v>2033E</x:v>
      </x:c>
      <x:c r="K103" s="405" t="str">
        <x:v>2034E</x:v>
      </x:c>
      <x:c r="L103" s="405" t="str">
        <x:v>2035E</x:v>
      </x:c>
    </x:row>
    <x:row r="104">
      <x:c r="A104" s="407" t="str">
        <x:v>非阿里广告收入</x:v>
      </x:c>
      <x:c r="B104" s="399" t="n">
        <x:v>1327.803</x:v>
      </x:c>
      <x:c r="C104" s="399" t="n">
        <x:v>1435</x:v>
      </x:c>
      <x:c r="D104" s="410" t="n">
        <x:f>C104*(1+D105)</x:f>
        <x:v>1506.75</x:v>
      </x:c>
      <x:c r="E104" s="410" t="n">
        <x:f>D104*(1+E105)</x:f>
        <x:v>1567.02</x:v>
      </x:c>
      <x:c r="F104" s="410" t="n">
        <x:f>E104*(1+F105)</x:f>
        <x:v>1629.7008</x:v>
      </x:c>
      <x:c r="G104" s="410" t="n">
        <x:f>F104*(1+G105)</x:f>
        <x:v>1678.591824</x:v>
      </x:c>
      <x:c r="H104" s="410" t="n">
        <x:f>G104*(1+H105)</x:f>
        <x:v>1712.16366048</x:v>
      </x:c>
      <x:c r="I104" s="410" t="n">
        <x:f>H104*(1+I105)</x:f>
        <x:v>1746.4069336896</x:v>
      </x:c>
      <x:c r="J104" s="410" t="n">
        <x:f>I104*(1+J105)</x:f>
        <x:v>1781.335072363392</x:v>
      </x:c>
      <x:c r="K104" s="410" t="n">
        <x:f>J104*(1+K105)</x:f>
        <x:v>1816.96177381066</x:v>
      </x:c>
      <x:c r="L104" s="410" t="n">
        <x:f>K104*(1+L105)</x:f>
        <x:v>1853.301009286873</x:v>
      </x:c>
    </x:row>
    <x:row r="105">
      <x:c r="A105" s="407" t="str">
        <x:v>同比增长</x:v>
      </x:c>
      <x:c r="B105" s="436"/>
      <x:c r="C105" s="436" t="n">
        <x:f>C104/B104-1</x:f>
        <x:v>0.08073260867764254</x:v>
      </x:c>
      <x:c r="D105" s="416" t="n">
        <x:v>0.05</x:v>
      </x:c>
      <x:c r="E105" s="416" t="n">
        <x:v>0.04</x:v>
      </x:c>
      <x:c r="F105" s="416" t="n">
        <x:v>0.04</x:v>
      </x:c>
      <x:c r="G105" s="416" t="n">
        <x:v>0.03</x:v>
      </x:c>
      <x:c r="H105" s="416" t="n">
        <x:v>0.02</x:v>
      </x:c>
      <x:c r="I105" s="416" t="n">
        <x:v>0.02</x:v>
      </x:c>
      <x:c r="J105" s="416" t="n">
        <x:v>0.02</x:v>
      </x:c>
      <x:c r="K105" s="416" t="n">
        <x:v>0.02</x:v>
      </x:c>
      <x:c r="L105" s="416" t="n">
        <x:v>0.02</x:v>
      </x:c>
    </x:row>
    <x:row r="106">
      <x:c r="A106" s="407" t="str">
        <x:v>阿里广告收入</x:v>
      </x:c>
      <x:c r="B106" s="399" t="n">
        <x:v>173.827</x:v>
      </x:c>
      <x:c r="C106" s="399" t="n">
        <x:v>190</x:v>
      </x:c>
      <x:c r="D106" s="410" t="n">
        <x:f>C106*(1+D107)</x:f>
        <x:v>195.70000000000002</x:v>
      </x:c>
      <x:c r="E106" s="410" t="n">
        <x:f>D106*(1+E107)</x:f>
        <x:v>199.61400000000003</x:v>
      </x:c>
      <x:c r="F106" s="410" t="n">
        <x:f>E106*(1+F107)</x:f>
        <x:v>203.60628000000003</x:v>
      </x:c>
      <x:c r="G106" s="410" t="n">
        <x:f>F106*(1+G107)</x:f>
        <x:v>205.64234280000002</x:v>
      </x:c>
      <x:c r="H106" s="410" t="n">
        <x:f>G106*(1+H107)</x:f>
        <x:v>209.75518965600003</x:v>
      </x:c>
      <x:c r="I106" s="410" t="n">
        <x:f>H106*(1+I107)</x:f>
        <x:v>213.95029344912004</x:v>
      </x:c>
      <x:c r="J106" s="410" t="n">
        <x:f>I106*(1+J107)</x:f>
        <x:v>218.22929931810245</x:v>
      </x:c>
      <x:c r="K106" s="410" t="n">
        <x:f>J106*(1+K107)</x:f>
        <x:v>222.5938853044645</x:v>
      </x:c>
      <x:c r="L106" s="410" t="n">
        <x:f>K106*(1+L107)</x:f>
        <x:v>227.0457630105538</x:v>
      </x:c>
    </x:row>
    <x:row r="107">
      <x:c r="A107" s="407" t="str">
        <x:v>同比增长</x:v>
      </x:c>
      <x:c r="B107" s="436"/>
      <x:c r="C107" s="436" t="n">
        <x:f>C106/B106-1</x:f>
        <x:v>0.09304078192685838</x:v>
      </x:c>
      <x:c r="D107" s="416" t="n">
        <x:v>0.03</x:v>
      </x:c>
      <x:c r="E107" s="416" t="n">
        <x:v>0.02</x:v>
      </x:c>
      <x:c r="F107" s="416" t="n">
        <x:v>0.02</x:v>
      </x:c>
      <x:c r="G107" s="416" t="n">
        <x:v>0.01</x:v>
      </x:c>
      <x:c r="H107" s="416" t="n">
        <x:v>0.02</x:v>
      </x:c>
      <x:c r="I107" s="416" t="n">
        <x:v>0.02</x:v>
      </x:c>
      <x:c r="J107" s="416" t="n">
        <x:v>0.02</x:v>
      </x:c>
      <x:c r="K107" s="416" t="n">
        <x:v>0.02</x:v>
      </x:c>
      <x:c r="L107" s="416" t="n">
        <x:v>0.02</x:v>
      </x:c>
    </x:row>
    <x:row r="108">
      <x:c r="A108" s="407" t="str">
        <x:v>VAS收入</x:v>
      </x:c>
      <x:c r="B108" s="399" t="n">
        <x:v>255.586</x:v>
      </x:c>
      <x:c r="C108" s="399" t="n">
        <x:v>245</x:v>
      </x:c>
      <x:c r="D108" s="410" t="n">
        <x:f>C108*(1+D109)</x:f>
        <x:v>249.9</x:v>
      </x:c>
      <x:c r="E108" s="410" t="n">
        <x:f>D108*(1+E109)</x:f>
        <x:v>254.898</x:v>
      </x:c>
      <x:c r="F108" s="410" t="n">
        <x:f>E108*(1+F109)</x:f>
        <x:v>259.99596</x:v>
      </x:c>
      <x:c r="G108" s="410" t="n">
        <x:f>F108*(1+G109)</x:f>
        <x:v>265.19587920000004</x:v>
      </x:c>
      <x:c r="H108" s="410" t="n">
        <x:f>G108*(1+H109)</x:f>
        <x:v>270.49979678400007</x:v>
      </x:c>
      <x:c r="I108" s="410" t="n">
        <x:f>H108*(1+I109)</x:f>
        <x:v>275.90979271968007</x:v>
      </x:c>
      <x:c r="J108" s="410" t="n">
        <x:f>I108*(1+J109)</x:f>
        <x:v>281.42798857407365</x:v>
      </x:c>
      <x:c r="K108" s="410" t="n">
        <x:f>J108*(1+K109)</x:f>
        <x:v>287.05654834555514</x:v>
      </x:c>
      <x:c r="L108" s="410" t="n">
        <x:f>K108*(1+L109)</x:f>
        <x:v>292.79767931246624</x:v>
      </x:c>
    </x:row>
    <x:row r="109">
      <x:c r="A109" s="407" t="str">
        <x:v>同比增长</x:v>
      </x:c>
      <x:c r="B109" s="400"/>
      <x:c r="C109" s="400" t="n">
        <x:f>C108/B108-1</x:f>
        <x:v>-0.04141854405170864</x:v>
      </x:c>
      <x:c r="D109" s="416" t="n">
        <x:v>0.02</x:v>
      </x:c>
      <x:c r="E109" s="416" t="n">
        <x:v>0.02</x:v>
      </x:c>
      <x:c r="F109" s="416" t="n">
        <x:v>0.02</x:v>
      </x:c>
      <x:c r="G109" s="416" t="n">
        <x:v>0.02</x:v>
      </x:c>
      <x:c r="H109" s="416" t="n">
        <x:v>0.02</x:v>
      </x:c>
      <x:c r="I109" s="416" t="n">
        <x:v>0.02</x:v>
      </x:c>
      <x:c r="J109" s="416" t="n">
        <x:v>0.02</x:v>
      </x:c>
      <x:c r="K109" s="416" t="n">
        <x:v>0.02</x:v>
      </x:c>
      <x:c r="L109" s="416" t="n">
        <x:v>0.02</x:v>
      </x:c>
    </x:row>
    <x:row r="110">
      <x:c r="A110" s="407" t="str">
        <x:v>总收入</x:v>
      </x:c>
      <x:c r="B110" s="410" t="n">
        <x:f>SUM(B104,B106,B108)</x:f>
        <x:v>1757.2160000000001</x:v>
      </x:c>
      <x:c r="C110" s="410" t="n">
        <x:f>SUM(C104,C106,C108)</x:f>
        <x:v>1870</x:v>
      </x:c>
      <x:c r="D110" s="410" t="n">
        <x:f>SUM(D104,D106,D108)</x:f>
        <x:v>1952.3500000000001</x:v>
      </x:c>
      <x:c r="E110" s="410" t="n">
        <x:f>SUM(E104,E106,E108)</x:f>
        <x:v>2021.532</x:v>
      </x:c>
      <x:c r="F110" s="410" t="n">
        <x:f>SUM(F104,F106,F108)</x:f>
        <x:v>2093.3030400000002</x:v>
      </x:c>
      <x:c r="G110" s="410" t="n">
        <x:f>SUM(G104,G106,G108)</x:f>
        <x:v>2149.4300460000004</x:v>
      </x:c>
      <x:c r="H110" s="410" t="n">
        <x:f>SUM(H104,H106,H108)</x:f>
        <x:v>2192.4186469200004</x:v>
      </x:c>
      <x:c r="I110" s="410" t="n">
        <x:f>SUM(I104,I106,I108)</x:f>
        <x:v>2236.2670198584</x:v>
      </x:c>
      <x:c r="J110" s="410" t="n">
        <x:f>SUM(J104,J106,J108)</x:f>
        <x:v>2280.992360255568</x:v>
      </x:c>
      <x:c r="K110" s="410" t="n">
        <x:f>SUM(K104,K106,K108)</x:f>
        <x:v>2326.6122074606797</x:v>
      </x:c>
      <x:c r="L110" s="410" t="n">
        <x:f>SUM(L104,L106,L108)</x:f>
        <x:v>2373.144451609893</x:v>
      </x:c>
    </x:row>
    <x:row r="111">
      <x:c r="A111" s="407" t="str">
        <x:v>同比增长</x:v>
      </x:c>
      <x:c r="B111" s="400"/>
      <x:c r="C111" s="400" t="n">
        <x:f>C110/B110-1</x:f>
        <x:v>0.06418334456321806</x:v>
      </x:c>
      <x:c r="D111" s="416" t="n">
        <x:f>D110/C110-1</x:f>
        <x:v>0.04403743315508035</x:v>
      </x:c>
      <x:c r="E111" s="416" t="n">
        <x:f>E110/D110-1</x:f>
        <x:v>0.035435244705098956</x:v>
      </x:c>
      <x:c r="F111" s="416" t="n">
        <x:f>F110/E110-1</x:f>
        <x:v>0.035503291563032446</x:v>
      </x:c>
      <x:c r="G111" s="416" t="n">
        <x:f>G110/F110-1</x:f>
        <x:v>0.026812652027677908</x:v>
      </x:c>
      <x:c r="H111" s="416" t="n">
        <x:f>H110/G110-1</x:f>
        <x:v>0.020000000000000018</x:v>
      </x:c>
      <x:c r="I111" s="416" t="n">
        <x:f>I110/H110-1</x:f>
        <x:v>0.019999999999999796</x:v>
      </x:c>
      <x:c r="J111" s="416" t="n">
        <x:f>J110/I110-1</x:f>
        <x:v>0.020000000000000018</x:v>
      </x:c>
      <x:c r="K111" s="416" t="n">
        <x:f>K110/J110-1</x:f>
        <x:v>0.020000000000000018</x:v>
      </x:c>
      <x:c r="L111" s="416" t="n">
        <x:f>L110/K110-1</x:f>
        <x:v>0.020000000000000018</x:v>
      </x:c>
    </x:row>
    <x:row r="112">
      <x:c r="A112" s="407" t="str">
        <x:v>GAAP营业利润率</x:v>
      </x:c>
      <x:c r="B112" s="400" t="n">
        <x:v>0.264529</x:v>
      </x:c>
      <x:c r="C112" s="416" t="n">
        <x:v>0.28</x:v>
      </x:c>
      <x:c r="D112" s="416" t="n">
        <x:v>0.285</x:v>
      </x:c>
      <x:c r="E112" s="416" t="n">
        <x:v>0.288</x:v>
      </x:c>
      <x:c r="F112" s="416" t="n">
        <x:v>0.29</x:v>
      </x:c>
      <x:c r="G112" s="416" t="n">
        <x:v>0.29</x:v>
      </x:c>
      <x:c r="H112" s="416" t="n">
        <x:v>0.29</x:v>
      </x:c>
      <x:c r="I112" s="416" t="n">
        <x:v>0.29</x:v>
      </x:c>
      <x:c r="J112" s="416" t="n">
        <x:v>0.29</x:v>
      </x:c>
      <x:c r="K112" s="416" t="n">
        <x:v>0.29</x:v>
      </x:c>
      <x:c r="L112" s="416" t="n">
        <x:v>0.29</x:v>
      </x:c>
    </x:row>
    <x:row r="113">
      <x:c r="A113" s="407" t="str">
        <x:v>GAAP营业利润</x:v>
      </x:c>
      <x:c r="B113" s="410" t="n">
        <x:v>464.825</x:v>
      </x:c>
      <x:c r="C113" s="410" t="n">
        <x:f>C110*C112</x:f>
        <x:v>523.6</x:v>
      </x:c>
      <x:c r="D113" s="410" t="n">
        <x:f>D110*D112</x:f>
        <x:v>556.41975</x:v>
      </x:c>
      <x:c r="E113" s="410" t="n">
        <x:f>E110*E112</x:f>
        <x:v>582.2012159999999</x:v>
      </x:c>
      <x:c r="F113" s="410" t="n">
        <x:f>F110*F112</x:f>
        <x:v>607.0578816</x:v>
      </x:c>
      <x:c r="G113" s="410" t="n">
        <x:f>G110*G112</x:f>
        <x:v>623.3347133400001</x:v>
      </x:c>
      <x:c r="H113" s="410" t="n">
        <x:f>H110*H112</x:f>
        <x:v>635.8014076068</x:v>
      </x:c>
      <x:c r="I113" s="410" t="n">
        <x:f>I110*I112</x:f>
        <x:v>648.517435758936</x:v>
      </x:c>
      <x:c r="J113" s="410" t="n">
        <x:f>J110*J112</x:f>
        <x:v>661.4877844741147</x:v>
      </x:c>
      <x:c r="K113" s="410" t="n">
        <x:f>K110*K112</x:f>
        <x:v>674.717540163597</x:v>
      </x:c>
      <x:c r="L113" s="410" t="n">
        <x:f>L110*L112</x:f>
        <x:v>688.211890966869</x:v>
      </x:c>
    </x:row>
    <x:row r="114">
      <x:c r="A114" s="407" t="str">
        <x:v>正常化经营税率</x:v>
      </x:c>
      <x:c r="B114" s="400" t="n">
        <x:v>0.25</x:v>
      </x:c>
      <x:c r="C114" s="416" t="n">
        <x:v>0.25</x:v>
      </x:c>
      <x:c r="D114" s="416" t="n">
        <x:v>0.25</x:v>
      </x:c>
      <x:c r="E114" s="416" t="n">
        <x:v>0.25</x:v>
      </x:c>
      <x:c r="F114" s="416" t="n">
        <x:v>0.25</x:v>
      </x:c>
      <x:c r="G114" s="416" t="n">
        <x:v>0.25</x:v>
      </x:c>
      <x:c r="H114" s="416" t="n">
        <x:v>0.25</x:v>
      </x:c>
      <x:c r="I114" s="416" t="n">
        <x:v>0.25</x:v>
      </x:c>
      <x:c r="J114" s="416" t="n">
        <x:v>0.25</x:v>
      </x:c>
      <x:c r="K114" s="416" t="n">
        <x:v>0.25</x:v>
      </x:c>
      <x:c r="L114" s="416" t="n">
        <x:v>0.25</x:v>
      </x:c>
    </x:row>
    <x:row r="115">
      <x:c r="A115" s="407" t="str">
        <x:v>D&amp;A/收入</x:v>
      </x:c>
      <x:c r="B115" s="400" t="n">
        <x:f>B116/B110</x:f>
        <x:v>0.03362591736018793</x:v>
      </x:c>
      <x:c r="C115" s="416" t="n">
        <x:v>0.034</x:v>
      </x:c>
      <x:c r="D115" s="416" t="n">
        <x:v>0.034</x:v>
      </x:c>
      <x:c r="E115" s="416" t="n">
        <x:v>0.034</x:v>
      </x:c>
      <x:c r="F115" s="416" t="n">
        <x:v>0.034</x:v>
      </x:c>
      <x:c r="G115" s="416" t="n">
        <x:v>0.034</x:v>
      </x:c>
      <x:c r="H115" s="416" t="n">
        <x:v>0.034</x:v>
      </x:c>
      <x:c r="I115" s="416" t="n">
        <x:v>0.034</x:v>
      </x:c>
      <x:c r="J115" s="416" t="n">
        <x:v>0.034</x:v>
      </x:c>
      <x:c r="K115" s="416" t="n">
        <x:v>0.034</x:v>
      </x:c>
      <x:c r="L115" s="416" t="n">
        <x:v>0.034</x:v>
      </x:c>
    </x:row>
    <x:row r="116">
      <x:c r="A116" s="407" t="str">
        <x:v>D&amp;A</x:v>
      </x:c>
      <x:c r="B116" s="410" t="n">
        <x:v>59.088</x:v>
      </x:c>
      <x:c r="C116" s="410" t="n">
        <x:f>C110*C115</x:f>
        <x:v>63.580000000000005</x:v>
      </x:c>
      <x:c r="D116" s="410" t="n">
        <x:f>D110*D115</x:f>
        <x:v>66.3799</x:v>
      </x:c>
      <x:c r="E116" s="410" t="n">
        <x:f>E110*E115</x:f>
        <x:v>68.732088</x:v>
      </x:c>
      <x:c r="F116" s="410" t="n">
        <x:f>F110*F115</x:f>
        <x:v>71.17230336000002</x:v>
      </x:c>
      <x:c r="G116" s="410" t="n">
        <x:f>G110*G115</x:f>
        <x:v>73.08062156400001</x:v>
      </x:c>
      <x:c r="H116" s="410" t="n">
        <x:f>H110*H115</x:f>
        <x:v>74.54223399528001</x:v>
      </x:c>
      <x:c r="I116" s="410" t="n">
        <x:f>I110*I115</x:f>
        <x:v>76.0330786751856</x:v>
      </x:c>
      <x:c r="J116" s="410" t="n">
        <x:f>J110*J115</x:f>
        <x:v>77.55374024868932</x:v>
      </x:c>
      <x:c r="K116" s="410" t="n">
        <x:f>K110*K115</x:f>
        <x:v>79.10481505366312</x:v>
      </x:c>
      <x:c r="L116" s="410" t="n">
        <x:f>L110*L115</x:f>
        <x:v>80.68691135473637</x:v>
      </x:c>
    </x:row>
    <x:row r="117">
      <x:c r="A117" s="407" t="str">
        <x:v>维持性Capex/收入</x:v>
      </x:c>
      <x:c r="B117" s="400" t="n">
        <x:f>B118/B110</x:f>
        <x:v>0.024110866279387393</x:v>
      </x:c>
      <x:c r="C117" s="416" t="n">
        <x:v>0.024</x:v>
      </x:c>
      <x:c r="D117" s="416" t="n">
        <x:v>0.024</x:v>
      </x:c>
      <x:c r="E117" s="416" t="n">
        <x:v>0.024</x:v>
      </x:c>
      <x:c r="F117" s="416" t="n">
        <x:v>0.024</x:v>
      </x:c>
      <x:c r="G117" s="416" t="n">
        <x:v>0.024</x:v>
      </x:c>
      <x:c r="H117" s="416" t="n">
        <x:v>0.024</x:v>
      </x:c>
      <x:c r="I117" s="416" t="n">
        <x:v>0.024</x:v>
      </x:c>
      <x:c r="J117" s="416" t="n">
        <x:v>0.024</x:v>
      </x:c>
      <x:c r="K117" s="416" t="n">
        <x:v>0.024</x:v>
      </x:c>
      <x:c r="L117" s="416" t="n">
        <x:v>0.024</x:v>
      </x:c>
    </x:row>
    <x:row r="118">
      <x:c r="A118" s="407" t="str">
        <x:v>维持性Capex</x:v>
      </x:c>
      <x:c r="B118" s="410" t="n">
        <x:v>42.368</x:v>
      </x:c>
      <x:c r="C118" s="410" t="n">
        <x:f>C110*C117</x:f>
        <x:v>44.88</x:v>
      </x:c>
      <x:c r="D118" s="410" t="n">
        <x:f>D110*D117</x:f>
        <x:v>46.8564</x:v>
      </x:c>
      <x:c r="E118" s="410" t="n">
        <x:f>E110*E117</x:f>
        <x:v>48.516768</x:v>
      </x:c>
      <x:c r="F118" s="410" t="n">
        <x:f>F110*F117</x:f>
        <x:v>50.23927296000001</x:v>
      </x:c>
      <x:c r="G118" s="410" t="n">
        <x:f>G110*G117</x:f>
        <x:v>51.586321104000014</x:v>
      </x:c>
      <x:c r="H118" s="410" t="n">
        <x:f>H110*H117</x:f>
        <x:v>52.61804752608001</x:v>
      </x:c>
      <x:c r="I118" s="410" t="n">
        <x:f>I110*I117</x:f>
        <x:v>53.6704084766016</x:v>
      </x:c>
      <x:c r="J118" s="410" t="n">
        <x:f>J110*J117</x:f>
        <x:v>54.74381664613364</x:v>
      </x:c>
      <x:c r="K118" s="410" t="n">
        <x:f>K110*K117</x:f>
        <x:v>55.83869297905631</x:v>
      </x:c>
      <x:c r="L118" s="410" t="n">
        <x:f>L110*L117</x:f>
        <x:v>56.955466838637435</x:v>
      </x:c>
    </x:row>
    <x:row r="119">
      <x:c r="A119" s="425" t="str">
        <x:v>正常化所有者收益</x:v>
      </x:c>
      <x:c r="B119" s="427" t="n">
        <x:v>365.339</x:v>
      </x:c>
      <x:c r="C119" s="427" t="n">
        <x:f>C113*(1-C114)+C116-C118</x:f>
        <x:v>411.40000000000003</x:v>
      </x:c>
      <x:c r="D119" s="427" t="n">
        <x:f>D113*(1-D114)+D116-D118</x:f>
        <x:v>436.83831250000003</x:v>
      </x:c>
      <x:c r="E119" s="427" t="n">
        <x:f>E113*(1-E114)+E116-E118</x:f>
        <x:v>456.8662319999999</x:v>
      </x:c>
      <x:c r="F119" s="427" t="n">
        <x:f>F113*(1-F114)+F116-F118</x:f>
        <x:v>476.22644160000004</x:v>
      </x:c>
      <x:c r="G119" s="427" t="n">
        <x:f>G113*(1-G114)+G116-G118</x:f>
        <x:v>488.99533546500004</x:v>
      </x:c>
      <x:c r="H119" s="427" t="n">
        <x:f>H113*(1-H114)+H116-H118</x:f>
        <x:v>498.7752421743</x:v>
      </x:c>
      <x:c r="I119" s="427" t="n">
        <x:f>I113*(1-I114)+I116-I118</x:f>
        <x:v>508.75074701778607</x:v>
      </x:c>
      <x:c r="J119" s="427" t="n">
        <x:f>J113*(1-J114)+J116-J118</x:f>
        <x:v>518.9257619581417</x:v>
      </x:c>
      <x:c r="K119" s="427" t="n">
        <x:f>K113*(1-K114)+K116-K118</x:f>
        <x:v>529.3042771973046</x:v>
      </x:c>
      <x:c r="L119" s="427" t="n">
        <x:f>L113*(1-L114)+L116-L118</x:f>
        <x:v>539.8903627412507</x:v>
      </x:c>
    </x:row>
    <x:row r="120">
      <x:c r="A120" s="428" t="str">
        <x:v>每ADS所有者收益</x:v>
      </x:c>
      <x:c r="B120" s="429" t="n">
        <x:f>B119/B128</x:f>
        <x:v>1.3603626750074471</x:v>
      </x:c>
      <x:c r="C120" s="429" t="n">
        <x:f>C119/C128</x:f>
        <x:v>1.5530224671086907</x:v>
      </x:c>
      <x:c r="D120" s="429" t="n">
        <x:f>D119/D128</x:f>
        <x:v>1.6865316855387193</x:v>
      </x:c>
      <x:c r="E120" s="429" t="n">
        <x:f>E119/E128</x:f>
        <x:v>1.8031107950340772</x:v>
      </x:c>
      <x:c r="F120" s="429" t="n">
        <x:f>F119/F128</x:f>
        <x:v>1.9204530355996783</x:v>
      </x:c>
      <x:c r="G120" s="429" t="n">
        <x:f>G119/G128</x:f>
        <x:v>2.013943086470639</x:v>
      </x:c>
      <x:c r="H120" s="429" t="n">
        <x:f>H119/H128</x:f>
        <x:v>2.1079022075657172</x:v>
      </x:c>
      <x:c r="I120" s="429" t="n">
        <x:f>I119/I128</x:f>
        <x:v>2.2053255681783197</x:v>
      </x:c>
      <x:c r="J120" s="429" t="n">
        <x:f>J119/J128</x:f>
        <x:v>2.306274195188585</x:v>
      </x:c>
      <x:c r="K120" s="429" t="n">
        <x:f>K119/K128</x:f>
        <x:v>2.41080582791533</x:v>
      </x:c>
      <x:c r="L120" s="429" t="n">
        <x:f>L119/L128</x:f>
        <x:v>2.5189746772366455</x:v>
      </x:c>
    </x:row>
    <x:row r="121">
      <x:c r="A121" s="407" t="str">
        <x:v>分红率</x:v>
      </x:c>
      <x:c r="B121" s="400" t="n">
        <x:f>B122/B119</x:f>
        <x:v>0.4105775731580806</x:v>
      </x:c>
      <x:c r="C121" s="416" t="n">
        <x:f>C122/C119</x:f>
        <x:v>0.42537676227515797</x:v>
      </x:c>
      <x:c r="D121" s="416" t="n">
        <x:v>0.5</x:v>
      </x:c>
      <x:c r="E121" s="416" t="n">
        <x:v>0.5</x:v>
      </x:c>
      <x:c r="F121" s="416" t="n">
        <x:v>0.5</x:v>
      </x:c>
      <x:c r="G121" s="416" t="n">
        <x:v>0.5</x:v>
      </x:c>
      <x:c r="H121" s="416" t="n">
        <x:v>0.5</x:v>
      </x:c>
      <x:c r="I121" s="416" t="n">
        <x:v>0.5</x:v>
      </x:c>
      <x:c r="J121" s="416" t="n">
        <x:v>0.5</x:v>
      </x:c>
      <x:c r="K121" s="416" t="n">
        <x:v>0.5</x:v>
      </x:c>
      <x:c r="L121" s="416" t="n">
        <x:v>0.5</x:v>
      </x:c>
    </x:row>
    <x:row r="122">
      <x:c r="A122" s="407" t="str">
        <x:v>现金分红</x:v>
      </x:c>
      <x:c r="B122" s="410" t="n">
        <x:v>150</x:v>
      </x:c>
      <x:c r="C122" s="430" t="n">
        <x:v>175</x:v>
      </x:c>
      <x:c r="D122" s="430" t="n">
        <x:f>D119*D121</x:f>
        <x:v>218.41915625000001</x:v>
      </x:c>
      <x:c r="E122" s="430" t="n">
        <x:f>E119*E121</x:f>
        <x:v>228.43311599999996</x:v>
      </x:c>
      <x:c r="F122" s="430" t="n">
        <x:f>F119*F121</x:f>
        <x:v>238.11322080000002</x:v>
      </x:c>
      <x:c r="G122" s="430" t="n">
        <x:f>G119*G121</x:f>
        <x:v>244.49766773250002</x:v>
      </x:c>
      <x:c r="H122" s="430" t="n">
        <x:f>H119*H121</x:f>
        <x:v>249.38762108715</x:v>
      </x:c>
      <x:c r="I122" s="430" t="n">
        <x:f>I119*I121</x:f>
        <x:v>254.37537350889303</x:v>
      </x:c>
      <x:c r="J122" s="430" t="n">
        <x:f>J119*J121</x:f>
        <x:v>259.46288097907086</x:v>
      </x:c>
      <x:c r="K122" s="430" t="n">
        <x:f>K119*K121</x:f>
        <x:v>264.6521385986523</x:v>
      </x:c>
      <x:c r="L122" s="430" t="n">
        <x:f>L119*L121</x:f>
        <x:v>269.94518137062533</x:v>
      </x:c>
    </x:row>
    <x:row r="123">
      <x:c r="A123" s="407" t="str">
        <x:v>实际回购现金</x:v>
      </x:c>
      <x:c r="B123" s="410" t="n">
        <x:v>0</x:v>
      </x:c>
      <x:c r="C123" s="430" t="n">
        <x:v>50</x:v>
      </x:c>
      <x:c r="D123" s="430" t="n">
        <x:v>75</x:v>
      </x:c>
      <x:c r="E123" s="430" t="n">
        <x:v>75</x:v>
      </x:c>
      <x:c r="F123" s="430" t="n">
        <x:v>75</x:v>
      </x:c>
      <x:c r="G123" s="430" t="n">
        <x:v>75</x:v>
      </x:c>
      <x:c r="H123" s="430" t="n">
        <x:v>90</x:v>
      </x:c>
      <x:c r="I123" s="430" t="n">
        <x:v>90</x:v>
      </x:c>
      <x:c r="J123" s="430" t="n">
        <x:v>90</x:v>
      </x:c>
      <x:c r="K123" s="430" t="n">
        <x:v>90</x:v>
      </x:c>
      <x:c r="L123" s="430" t="n">
        <x:v>90</x:v>
      </x:c>
    </x:row>
    <x:row r="124">
      <x:c r="A124" s="407" t="str">
        <x:v>平均回购价格假设</x:v>
      </x:c>
      <x:c r="B124" s="431"/>
      <x:c r="C124" s="432" t="n">
        <x:v>10</x:v>
      </x:c>
      <x:c r="D124" s="432" t="n">
        <x:f>C124*(1+D125)</x:f>
        <x:v>10.4</x:v>
      </x:c>
      <x:c r="E124" s="432" t="n">
        <x:f>D124*(1+E125)</x:f>
        <x:v>10.816</x:v>
      </x:c>
      <x:c r="F124" s="432" t="n">
        <x:f>E124*(1+F125)</x:f>
        <x:v>11.248640000000002</x:v>
      </x:c>
      <x:c r="G124" s="432" t="n">
        <x:f>F124*(1+G125)</x:f>
        <x:v>11.698585600000003</x:v>
      </x:c>
      <x:c r="H124" s="432" t="n">
        <x:f>G124*(1+H125)</x:f>
        <x:v>12.166529024000004</x:v>
      </x:c>
      <x:c r="I124" s="432" t="n">
        <x:f>H124*(1+I125)</x:f>
        <x:v>12.653190184960005</x:v>
      </x:c>
      <x:c r="J124" s="432" t="n">
        <x:f>I124*(1+J125)</x:f>
        <x:v>13.159317792358406</x:v>
      </x:c>
      <x:c r="K124" s="432" t="n">
        <x:f>J124*(1+K125)</x:f>
        <x:v>13.685690504052744</x:v>
      </x:c>
      <x:c r="L124" s="432" t="n">
        <x:f>K124*(1+L125)</x:f>
        <x:v>14.233118124214855</x:v>
      </x:c>
    </x:row>
    <x:row r="125">
      <x:c r="A125" s="407" t="str">
        <x:v>回购价格增长</x:v>
      </x:c>
      <x:c r="B125" s="400"/>
      <x:c r="C125" s="416" t="n">
        <x:v>0.04</x:v>
      </x:c>
      <x:c r="D125" s="416" t="n">
        <x:v>0.04</x:v>
      </x:c>
      <x:c r="E125" s="416" t="n">
        <x:v>0.04</x:v>
      </x:c>
      <x:c r="F125" s="416" t="n">
        <x:v>0.04</x:v>
      </x:c>
      <x:c r="G125" s="416" t="n">
        <x:v>0.04</x:v>
      </x:c>
      <x:c r="H125" s="416" t="n">
        <x:v>0.04</x:v>
      </x:c>
      <x:c r="I125" s="416" t="n">
        <x:v>0.04</x:v>
      </x:c>
      <x:c r="J125" s="416" t="n">
        <x:v>0.04</x:v>
      </x:c>
      <x:c r="K125" s="416" t="n">
        <x:v>0.04</x:v>
      </x:c>
      <x:c r="L125" s="416" t="n">
        <x:v>0.04</x:v>
      </x:c>
    </x:row>
    <x:row r="126">
      <x:c r="A126" s="407" t="str">
        <x:v>回购ADS</x:v>
      </x:c>
      <x:c r="B126" s="410"/>
      <x:c r="C126" s="410" t="n">
        <x:f>IFERROR(C123/C124,0)</x:f>
        <x:v>5</x:v>
      </x:c>
      <x:c r="D126" s="410" t="n">
        <x:f>IFERROR(D123/D124,0)</x:f>
        <x:v>7.211538461538462</x:v>
      </x:c>
      <x:c r="E126" s="410" t="n">
        <x:f>IFERROR(E123/E124,0)</x:f>
        <x:v>6.934171597633136</x:v>
      </x:c>
      <x:c r="F126" s="410" t="n">
        <x:f>IFERROR(F123/F124,0)</x:f>
        <x:v>6.66747269003186</x:v>
      </x:c>
      <x:c r="G126" s="410" t="n">
        <x:f>IFERROR(G123/G124,0)</x:f>
        <x:v>6.411031432722942</x:v>
      </x:c>
      <x:c r="H126" s="410" t="n">
        <x:f>IFERROR(H123/H124,0)</x:f>
        <x:v>7.397343960834164</x:v>
      </x:c>
      <x:c r="I126" s="410" t="n">
        <x:f>IFERROR(I123/I124,0)</x:f>
        <x:v>7.112830731571311</x:v>
      </x:c>
      <x:c r="J126" s="410" t="n">
        <x:f>IFERROR(J123/J124,0)</x:f>
        <x:v>6.839260318818567</x:v>
      </x:c>
      <x:c r="K126" s="410" t="n">
        <x:f>IFERROR(K123/K124,0)</x:f>
        <x:v>6.576211845017853</x:v>
      </x:c>
      <x:c r="L126" s="410" t="n">
        <x:f>IFERROR(L123/L124,0)</x:f>
        <x:v>6.323280620209474</x:v>
      </x:c>
    </x:row>
    <x:row r="127">
      <x:c r="A127" s="407" t="str">
        <x:v>SBC及股权稀释率</x:v>
      </x:c>
      <x:c r="B127" s="400"/>
      <x:c r="C127" s="416" t="n">
        <x:v>0.005</x:v>
      </x:c>
      <x:c r="D127" s="416" t="n">
        <x:v>0.005</x:v>
      </x:c>
      <x:c r="E127" s="416" t="n">
        <x:v>0.005</x:v>
      </x:c>
      <x:c r="F127" s="416" t="n">
        <x:v>0.005</x:v>
      </x:c>
      <x:c r="G127" s="416" t="n">
        <x:v>0.005</x:v>
      </x:c>
      <x:c r="H127" s="416" t="n">
        <x:v>0.005</x:v>
      </x:c>
      <x:c r="I127" s="416" t="n">
        <x:v>0.005</x:v>
      </x:c>
      <x:c r="J127" s="416" t="n">
        <x:v>0.005</x:v>
      </x:c>
      <x:c r="K127" s="416" t="n">
        <x:v>0.005</x:v>
      </x:c>
      <x:c r="L127" s="416" t="n">
        <x:v>0.005</x:v>
      </x:c>
    </x:row>
    <x:row r="128">
      <x:c r="A128" s="407" t="str">
        <x:v>期末稀释ADS</x:v>
      </x:c>
      <x:c r="B128" s="410" t="n">
        <x:v>268.56</x:v>
      </x:c>
      <x:c r="C128" s="410" t="n">
        <x:f>B128*(1+C127)-C126</x:f>
        <x:v>264.90279999999996</x:v>
      </x:c>
      <x:c r="D128" s="410" t="n">
        <x:f>C128*(1+D127)-D126</x:f>
        <x:v>259.01577553846147</x:v>
      </x:c>
      <x:c r="E128" s="410" t="n">
        <x:f>D128*(1+E127)-E126</x:f>
        <x:v>253.3766828185206</x:v>
      </x:c>
      <x:c r="F128" s="410" t="n">
        <x:f>E128*(1+F127)-F126</x:f>
        <x:v>247.9760935425813</x:v>
      </x:c>
      <x:c r="G128" s="410" t="n">
        <x:f>F128*(1+G127)-G126</x:f>
        <x:v>242.80494257757124</x:v>
      </x:c>
      <x:c r="H128" s="410" t="n">
        <x:f>G128*(1+H127)-H126</x:f>
        <x:v>236.62162332962492</x:v>
      </x:c>
      <x:c r="I128" s="410" t="n">
        <x:f>H128*(1+I127)-I126</x:f>
        <x:v>230.69190071470172</x:v>
      </x:c>
      <x:c r="J128" s="410" t="n">
        <x:f>I128*(1+J127)-J126</x:f>
        <x:v>225.00609989945664</x:v>
      </x:c>
      <x:c r="K128" s="410" t="n">
        <x:f>J128*(1+K127)-K126</x:f>
        <x:v>219.55491855393603</x:v>
      </x:c>
      <x:c r="L128" s="410" t="n">
        <x:f>K128*(1+L127)-L126</x:f>
        <x:v>214.32941252649624</x:v>
      </x:c>
    </x:row>
    <x:row r="129">
      <x:c r="A129" s="407" t="str">
        <x:v>债务本金偿还</x:v>
      </x:c>
      <x:c r="B129" s="410"/>
      <x:c r="C129" s="430" t="n">
        <x:v>0</x:v>
      </x:c>
      <x:c r="D129" s="430" t="n">
        <x:v>1117.92</x:v>
      </x:c>
      <x:c r="E129" s="430" t="n">
        <x:v>0</x:v>
      </x:c>
      <x:c r="F129" s="430" t="n">
        <x:v>0</x:v>
      </x:c>
      <x:c r="G129" s="430" t="n">
        <x:v>745.63</x:v>
      </x:c>
      <x:c r="H129" s="430" t="n">
        <x:v>0</x:v>
      </x:c>
      <x:c r="I129" s="430" t="n">
        <x:v>0</x:v>
      </x:c>
      <x:c r="J129" s="430" t="n">
        <x:v>0</x:v>
      </x:c>
      <x:c r="K129" s="430" t="n">
        <x:v>0</x:v>
      </x:c>
      <x:c r="L129" s="430" t="n">
        <x:v>0</x:v>
      </x:c>
    </x:row>
    <x:row r="130">
      <x:c r="A130" s="407" t="str">
        <x:v>期末有息债务</x:v>
      </x:c>
      <x:c r="B130" s="410" t="n">
        <x:v>1863.55</x:v>
      </x:c>
      <x:c r="C130" s="410" t="n">
        <x:f>MAX(0,B130-C129)</x:f>
        <x:v>1863.55</x:v>
      </x:c>
      <x:c r="D130" s="410" t="n">
        <x:f>MAX(0,C130-D129)</x:f>
        <x:v>745.6299999999999</x:v>
      </x:c>
      <x:c r="E130" s="410" t="n">
        <x:f>MAX(0,D130-E129)</x:f>
        <x:v>745.6299999999999</x:v>
      </x:c>
      <x:c r="F130" s="410" t="n">
        <x:f>MAX(0,E130-F129)</x:f>
        <x:v>745.6299999999999</x:v>
      </x:c>
      <x:c r="G130" s="410" t="n">
        <x:f>MAX(0,F130-G129)</x:f>
        <x:v>0</x:v>
      </x:c>
      <x:c r="H130" s="410" t="n">
        <x:f>MAX(0,G130-H129)</x:f>
        <x:v>0</x:v>
      </x:c>
      <x:c r="I130" s="410" t="n">
        <x:f>MAX(0,H130-I129)</x:f>
        <x:v>0</x:v>
      </x:c>
      <x:c r="J130" s="410" t="n">
        <x:f>MAX(0,I130-J129)</x:f>
        <x:v>0</x:v>
      </x:c>
      <x:c r="K130" s="410" t="n">
        <x:f>MAX(0,J130-K129)</x:f>
        <x:v>0</x:v>
      </x:c>
      <x:c r="L130" s="410" t="n">
        <x:f>MAX(0,K130-L129)</x:f>
        <x:v>0</x:v>
      </x:c>
    </x:row>
    <x:row r="131">
      <x:c r="A131" s="407" t="str">
        <x:v>新投资及贷款资金</x:v>
      </x:c>
      <x:c r="B131" s="410"/>
      <x:c r="C131" s="430" t="n">
        <x:v>50</x:v>
      </x:c>
      <x:c r="D131" s="430" t="n">
        <x:v>50</x:v>
      </x:c>
      <x:c r="E131" s="430" t="n">
        <x:v>50</x:v>
      </x:c>
      <x:c r="F131" s="430" t="n">
        <x:v>50</x:v>
      </x:c>
      <x:c r="G131" s="430" t="n">
        <x:v>50</x:v>
      </x:c>
      <x:c r="H131" s="430" t="n">
        <x:v>25</x:v>
      </x:c>
      <x:c r="I131" s="430" t="n">
        <x:v>25</x:v>
      </x:c>
      <x:c r="J131" s="430" t="n">
        <x:v>25</x:v>
      </x:c>
      <x:c r="K131" s="430" t="n">
        <x:v>25</x:v>
      </x:c>
      <x:c r="L131" s="430" t="n">
        <x:v>25</x:v>
      </x:c>
    </x:row>
    <x:row r="132">
      <x:c r="A132" s="407" t="str">
        <x:v>投资及贷款变现</x:v>
      </x:c>
      <x:c r="B132" s="410"/>
      <x:c r="C132" s="430" t="n">
        <x:v>50</x:v>
      </x:c>
      <x:c r="D132" s="430" t="n">
        <x:v>100</x:v>
      </x:c>
      <x:c r="E132" s="430" t="n">
        <x:v>100</x:v>
      </x:c>
      <x:c r="F132" s="430" t="n">
        <x:v>100</x:v>
      </x:c>
      <x:c r="G132" s="430" t="n">
        <x:v>100</x:v>
      </x:c>
      <x:c r="H132" s="430" t="n">
        <x:v>100</x:v>
      </x:c>
      <x:c r="I132" s="430" t="n">
        <x:v>100</x:v>
      </x:c>
      <x:c r="J132" s="430" t="n">
        <x:v>100</x:v>
      </x:c>
      <x:c r="K132" s="430" t="n">
        <x:v>100</x:v>
      </x:c>
      <x:c r="L132" s="430" t="n">
        <x:v>100</x:v>
      </x:c>
    </x:row>
    <x:row r="133">
      <x:c r="A133" s="407" t="str">
        <x:v>资产减值率</x:v>
      </x:c>
      <x:c r="B133" s="400"/>
      <x:c r="C133" s="416" t="n">
        <x:v>0.01</x:v>
      </x:c>
      <x:c r="D133" s="416" t="n">
        <x:v>0.01</x:v>
      </x:c>
      <x:c r="E133" s="416" t="n">
        <x:v>0.01</x:v>
      </x:c>
      <x:c r="F133" s="416" t="n">
        <x:v>0.01</x:v>
      </x:c>
      <x:c r="G133" s="416" t="n">
        <x:v>0.01</x:v>
      </x:c>
      <x:c r="H133" s="416" t="n">
        <x:v>0.01</x:v>
      </x:c>
      <x:c r="I133" s="416" t="n">
        <x:v>0.01</x:v>
      </x:c>
      <x:c r="J133" s="416" t="n">
        <x:v>0.01</x:v>
      </x:c>
      <x:c r="K133" s="416" t="n">
        <x:v>0.01</x:v>
      </x:c>
      <x:c r="L133" s="416" t="n">
        <x:v>0.01</x:v>
      </x:c>
    </x:row>
    <x:row r="134">
      <x:c r="A134" s="407" t="str">
        <x:v>其他金融资产账面值</x:v>
      </x:c>
      <x:c r="B134" s="410" t="n">
        <x:v>2815.414</x:v>
      </x:c>
      <x:c r="C134" s="410" t="n">
        <x:f>B134+C131-C132-B134*C133</x:f>
        <x:v>2787.25986</x:v>
      </x:c>
      <x:c r="D134" s="410" t="n">
        <x:f>C134+D131-D132-C134*D133</x:f>
        <x:v>2709.3872614</x:v>
      </x:c>
      <x:c r="E134" s="410" t="n">
        <x:f>D134+E131-E132-D134*E133</x:f>
        <x:v>2632.2933887860004</x:v>
      </x:c>
      <x:c r="F134" s="410" t="n">
        <x:f>E134+F131-F132-E134*F133</x:f>
        <x:v>2555.9704548981404</x:v>
      </x:c>
      <x:c r="G134" s="410" t="n">
        <x:f>F134+G131-G132-F134*G133</x:f>
        <x:v>2480.410750349159</x:v>
      </x:c>
      <x:c r="H134" s="410" t="n">
        <x:f>G134+H131-H132-G134*H133</x:f>
        <x:v>2380.6066428456675</x:v>
      </x:c>
      <x:c r="I134" s="410" t="n">
        <x:f>H134+I131-I132-H134*I133</x:f>
        <x:v>2281.800576417211</x:v>
      </x:c>
      <x:c r="J134" s="410" t="n">
        <x:f>I134+J131-J132-I134*J133</x:f>
        <x:v>2183.9825706530387</x:v>
      </x:c>
      <x:c r="K134" s="410" t="n">
        <x:f>J134+K131-K132-J134*K133</x:f>
        <x:v>2087.142744946508</x:v>
      </x:c>
      <x:c r="L134" s="410" t="n">
        <x:f>K134+L131-L132-K134*L133</x:f>
        <x:v>1991.2713174970431</x:v>
      </x:c>
    </x:row>
    <x:row r="135">
      <x:c r="A135" s="407" t="str">
        <x:v>现金及短期投资</x:v>
      </x:c>
      <x:c r="B135" s="410" t="n">
        <x:v>2405.08</x:v>
      </x:c>
      <x:c r="C135" s="410" t="n">
        <x:f>B135+C119-C122-C123-C131+C132-C129</x:f>
        <x:v>2591.48</x:v>
      </x:c>
      <x:c r="D135" s="410" t="n">
        <x:f>C135+D119-D122-D123-D131+D132-D129</x:f>
        <x:v>1666.97915625</x:v>
      </x:c>
      <x:c r="E135" s="410" t="n">
        <x:f>D135+E119-E122-E123-E131+E132-E129</x:f>
        <x:v>1870.41227225</x:v>
      </x:c>
      <x:c r="F135" s="410" t="n">
        <x:f>E135+F119-F122-F123-F131+F132-F129</x:f>
        <x:v>2083.52549305</x:v>
      </x:c>
      <x:c r="G135" s="410" t="n">
        <x:f>F135+G119-G122-G123-G131+G132-G129</x:f>
        <x:v>1557.3931607825002</x:v>
      </x:c>
      <x:c r="H135" s="410" t="n">
        <x:f>G135+H119-H122-H123-H131+H132-H129</x:f>
        <x:v>1791.7807818696501</x:v>
      </x:c>
      <x:c r="I135" s="410" t="n">
        <x:f>H135+I119-I122-I123-I131+I132-I129</x:f>
        <x:v>2031.1561553785432</x:v>
      </x:c>
      <x:c r="J135" s="410" t="n">
        <x:f>I135+J119-J122-J123-J131+J132-J129</x:f>
        <x:v>2275.6190363576143</x:v>
      </x:c>
      <x:c r="K135" s="410" t="n">
        <x:f>J135+K119-K122-K123-K131+K132-K129</x:f>
        <x:v>2525.271174956267</x:v>
      </x:c>
      <x:c r="L135" s="410" t="n">
        <x:f>K135+L119-L122-L123-L131+L132-L129</x:f>
        <x:v>2780.216356326892</x:v>
      </x:c>
    </x:row>
    <x:row r="136">
      <x:c r="A136" s="407" t="str">
        <x:v>长期理财账面值</x:v>
      </x:c>
      <x:c r="B136" s="410" t="n">
        <x:v>620.459</x:v>
      </x:c>
      <x:c r="C136" s="410" t="n">
        <x:f>B136</x:f>
        <x:v>620.459</x:v>
      </x:c>
      <x:c r="D136" s="410" t="n">
        <x:f>C136</x:f>
        <x:v>620.459</x:v>
      </x:c>
      <x:c r="E136" s="410" t="n">
        <x:f>D136</x:f>
        <x:v>620.459</x:v>
      </x:c>
      <x:c r="F136" s="410" t="n">
        <x:f>E136</x:f>
        <x:v>620.459</x:v>
      </x:c>
      <x:c r="G136" s="410" t="n">
        <x:f>F136</x:f>
        <x:v>620.459</x:v>
      </x:c>
      <x:c r="H136" s="410" t="n">
        <x:f>G136</x:f>
        <x:v>620.459</x:v>
      </x:c>
      <x:c r="I136" s="410" t="n">
        <x:f>H136</x:f>
        <x:v>620.459</x:v>
      </x:c>
      <x:c r="J136" s="410" t="n">
        <x:f>I136</x:f>
        <x:v>620.459</x:v>
      </x:c>
      <x:c r="K136" s="410" t="n">
        <x:f>J136</x:f>
        <x:v>620.459</x:v>
      </x:c>
      <x:c r="L136" s="410" t="n">
        <x:f>K136</x:f>
        <x:v>620.459</x:v>
      </x:c>
    </x:row>
    <x:row r="137">
      <x:c r="A137" s="407" t="str">
        <x:v>长期理财回收率</x:v>
      </x:c>
      <x:c r="B137" s="400" t="n">
        <x:v>0.95</x:v>
      </x:c>
      <x:c r="C137" s="416" t="n">
        <x:v>0.95</x:v>
      </x:c>
      <x:c r="D137" s="416" t="n">
        <x:v>0.95</x:v>
      </x:c>
      <x:c r="E137" s="416" t="n">
        <x:v>0.95</x:v>
      </x:c>
      <x:c r="F137" s="416" t="n">
        <x:v>0.95</x:v>
      </x:c>
      <x:c r="G137" s="416" t="n">
        <x:v>0.95</x:v>
      </x:c>
      <x:c r="H137" s="416" t="n">
        <x:v>0.95</x:v>
      </x:c>
      <x:c r="I137" s="416" t="n">
        <x:v>0.95</x:v>
      </x:c>
      <x:c r="J137" s="416" t="n">
        <x:v>0.95</x:v>
      </x:c>
      <x:c r="K137" s="416" t="n">
        <x:v>0.95</x:v>
      </x:c>
      <x:c r="L137" s="416" t="n">
        <x:v>0.95</x:v>
      </x:c>
    </x:row>
    <x:row r="138">
      <x:c r="A138" s="407" t="str">
        <x:v>其他金融资产回收率</x:v>
      </x:c>
      <x:c r="B138" s="400" t="n">
        <x:v>0.6703497247651676</x:v>
      </x:c>
      <x:c r="C138" s="416" t="n">
        <x:v>0.6703497247651676</x:v>
      </x:c>
      <x:c r="D138" s="416" t="n">
        <x:v>0.6703497247651676</x:v>
      </x:c>
      <x:c r="E138" s="416" t="n">
        <x:v>0.6703497247651676</x:v>
      </x:c>
      <x:c r="F138" s="416" t="n">
        <x:v>0.6703497247651676</x:v>
      </x:c>
      <x:c r="G138" s="416" t="n">
        <x:v>0.6703497247651676</x:v>
      </x:c>
      <x:c r="H138" s="416" t="n">
        <x:v>0.6703497247651676</x:v>
      </x:c>
      <x:c r="I138" s="416" t="n">
        <x:v>0.6703497247651676</x:v>
      </x:c>
      <x:c r="J138" s="416" t="n">
        <x:v>0.6703497247651676</x:v>
      </x:c>
      <x:c r="K138" s="416" t="n">
        <x:v>0.6703497247651676</x:v>
      </x:c>
      <x:c r="L138" s="416" t="n">
        <x:v>0.6703497247651676</x:v>
      </x:c>
    </x:row>
    <x:row r="139">
      <x:c r="A139" s="407" t="str">
        <x:v>经营安全垫</x:v>
      </x:c>
      <x:c r="B139" s="410" t="n">
        <x:v>350</x:v>
      </x:c>
      <x:c r="C139" s="430" t="n">
        <x:v>350</x:v>
      </x:c>
      <x:c r="D139" s="430" t="n">
        <x:v>350</x:v>
      </x:c>
      <x:c r="E139" s="430" t="n">
        <x:v>350</x:v>
      </x:c>
      <x:c r="F139" s="430" t="n">
        <x:v>350</x:v>
      </x:c>
      <x:c r="G139" s="430" t="n">
        <x:v>350</x:v>
      </x:c>
      <x:c r="H139" s="430" t="n">
        <x:v>350</x:v>
      </x:c>
      <x:c r="I139" s="430" t="n">
        <x:v>350</x:v>
      </x:c>
      <x:c r="J139" s="430" t="n">
        <x:v>350</x:v>
      </x:c>
      <x:c r="K139" s="430" t="n">
        <x:v>350</x:v>
      </x:c>
      <x:c r="L139" s="430" t="n">
        <x:v>350</x:v>
      </x:c>
    </x:row>
    <x:row r="140">
      <x:c r="A140" s="407" t="str">
        <x:v>汇出税费及摩擦储备</x:v>
      </x:c>
      <x:c r="B140" s="410" t="n">
        <x:v>50</x:v>
      </x:c>
      <x:c r="C140" s="430" t="n">
        <x:v>50</x:v>
      </x:c>
      <x:c r="D140" s="430" t="n">
        <x:v>50</x:v>
      </x:c>
      <x:c r="E140" s="430" t="n">
        <x:v>50</x:v>
      </x:c>
      <x:c r="F140" s="430" t="n">
        <x:v>50</x:v>
      </x:c>
      <x:c r="G140" s="430" t="n">
        <x:v>50</x:v>
      </x:c>
      <x:c r="H140" s="430" t="n">
        <x:v>50</x:v>
      </x:c>
      <x:c r="I140" s="430" t="n">
        <x:v>50</x:v>
      </x:c>
      <x:c r="J140" s="430" t="n">
        <x:v>50</x:v>
      </x:c>
      <x:c r="K140" s="430" t="n">
        <x:v>50</x:v>
      </x:c>
      <x:c r="L140" s="430" t="n">
        <x:v>50</x:v>
      </x:c>
    </x:row>
    <x:row r="141">
      <x:c r="A141" s="425" t="str">
        <x:v>资产支持（治理折价前）</x:v>
      </x:c>
      <x:c r="B141" s="427" t="n">
        <x:f>B135+B136*B137-B130-B139-B140+B134*B138</x:f>
        <x:v>2618.27805</x:v>
      </x:c>
      <x:c r="C141" s="427" t="n">
        <x:f>C135+C136*C137-C130-C139-C140+C134*C138</x:f>
        <x:v>2785.8049299999993</x:v>
      </x:c>
      <x:c r="D141" s="427" t="n">
        <x:f>D135+D136*D137-D130-D139-D140+D134*D138</x:f>
        <x:v>2927.0222112117413</x:v>
      </x:c>
      <x:c r="E141" s="427" t="n">
        <x:f>E135+E136*E137-E130-E139-E140+E134*E138</x:f>
        <x:v>3078.7754709238657</x:v>
      </x:c>
      <x:c r="F141" s="427" t="n">
        <x:f>F135+F136*F137-F130-F139-F140+F134*F138</x:f>
        <x:v>3240.725633998869</x:v>
      </x:c>
      <x:c r="G141" s="427" t="n">
        <x:f>G135+G136*G137-G130-G139-G140+G134*G138</x:f>
        <x:v>3409.571874583622</x:v>
      </x:c>
      <x:c r="H141" s="427" t="n">
        <x:f>H135+H136*H137-H130-H139-H140+H134*H138</x:f>
        <x:v>3577.055839675373</x:v>
      </x:c>
      <x:c r="I141" s="427" t="n">
        <x:f>I135+I136*I137-I130-I139-I140+I134*I138</x:f>
        <x:v>3750.196593748821</x:v>
      </x:c>
      <x:c r="J141" s="427" t="n">
        <x:f>J135+J136*J137-J130-J139-J140+J134*J138</x:f>
        <x:v>3929.087201486802</x:v>
      </x:c>
      <x:c r="K141" s="427" t="n">
        <x:f>K135+K136*K137-K130-K139-K140+K134*K138</x:f>
        <x:v>4113.822789576775</x:v>
      </x:c>
      <x:c r="L141" s="427" t="n">
        <x:f>L135+L136*L137-L130-L139-L140+L134*L138</x:f>
        <x:v>4304.500585943807</x:v>
      </x:c>
    </x:row>
    <x:row r="142">
      <x:c r="A142" s="433" t="str">
        <x:v>每ADS资产支持</x:v>
      </x:c>
      <x:c r="B142" s="434" t="n">
        <x:f>B141/B128</x:f>
        <x:v>9.749322497765862</x:v>
      </x:c>
      <x:c r="C142" s="434" t="n">
        <x:f>C141/C128</x:f>
        <x:v>10.516328743977036</x:v>
      </x:c>
      <x:c r="D142" s="434" t="n">
        <x:f>D141/D128</x:f>
        <x:v>11.300555748493803</x:v>
      </x:c>
      <x:c r="E142" s="434" t="n">
        <x:f>E141/E128</x:f>
        <x:v>12.150981837302758</x:v>
      </x:c>
      <x:c r="F142" s="434" t="n">
        <x:f>F141/F128</x:f>
        <x:v>13.068701856303687</x:v>
      </x:c>
      <x:c r="G142" s="434" t="n">
        <x:f>G141/G128</x:f>
        <x:v>14.04243191422816</x:v>
      </x:c>
      <x:c r="H142" s="434" t="n">
        <x:f>H141/H128</x:f>
        <x:v>15.117197614236497</x:v>
      </x:c>
      <x:c r="I142" s="434" t="n">
        <x:f>I141/I128</x:f>
        <x:v>16.25629934180791</x:v>
      </x:c>
      <x:c r="J142" s="434" t="n">
        <x:f>J141/J128</x:f>
        <x:v>17.462136374269424</x:v>
      </x:c>
      <x:c r="K142" s="434" t="n">
        <x:f>K141/K128</x:f>
        <x:v>18.737101480904286</x:v>
      </x:c>
      <x:c r="L142" s="434" t="n">
        <x:f>L141/L128</x:f>
        <x:v>20.08357385578924</x:v>
      </x:c>
    </x:row>
    <x:row r="143">
      <x:c r="A143" s="392"/>
      <x:c r="B143" s="392"/>
      <x:c r="C143" s="392"/>
      <x:c r="D143" s="392"/>
      <x:c r="E143" s="392"/>
      <x:c r="F143" s="392"/>
      <x:c r="G143" s="392"/>
      <x:c r="H143" s="392"/>
      <x:c r="I143" s="392"/>
      <x:c r="J143" s="392"/>
      <x:c r="K143" s="392"/>
      <x:c r="L143" s="392"/>
    </x:row>
    <x:row r="144">
      <x:c r="A144" s="392"/>
      <x:c r="B144" s="392"/>
      <x:c r="C144" s="392"/>
      <x:c r="D144" s="392"/>
      <x:c r="E144" s="392"/>
      <x:c r="F144" s="392"/>
      <x:c r="G144" s="392"/>
      <x:c r="H144" s="392"/>
      <x:c r="I144" s="392"/>
      <x:c r="J144" s="392"/>
      <x:c r="K144" s="392"/>
      <x:c r="L144" s="392"/>
    </x:row>
    <x:row r="145">
      <x:c r="A145" s="392"/>
      <x:c r="B145" s="392"/>
      <x:c r="C145" s="392"/>
      <x:c r="D145" s="392"/>
      <x:c r="E145" s="392"/>
      <x:c r="F145" s="392"/>
      <x:c r="G145" s="392"/>
      <x:c r="H145" s="392"/>
      <x:c r="I145" s="392"/>
      <x:c r="J145" s="392"/>
      <x:c r="K145" s="392"/>
      <x:c r="L145" s="392"/>
    </x:row>
    <x:row r="146">
      <x:c r="A146" s="392"/>
      <x:c r="B146" s="392"/>
      <x:c r="C146" s="392"/>
      <x:c r="D146" s="392"/>
      <x:c r="E146" s="392"/>
      <x:c r="F146" s="392"/>
      <x:c r="G146" s="392"/>
      <x:c r="H146" s="392"/>
      <x:c r="I146" s="392"/>
      <x:c r="J146" s="392"/>
      <x:c r="K146" s="392"/>
      <x:c r="L146" s="392"/>
    </x:row>
    <x:row r="147">
      <x:c r="A147" s="392"/>
      <x:c r="B147" s="392"/>
      <x:c r="C147" s="392"/>
      <x:c r="D147" s="392"/>
      <x:c r="E147" s="392"/>
      <x:c r="F147" s="392"/>
      <x:c r="G147" s="392"/>
      <x:c r="H147" s="392"/>
      <x:c r="I147" s="392"/>
      <x:c r="J147" s="392"/>
      <x:c r="K147" s="392"/>
      <x:c r="L147" s="392"/>
    </x:row>
    <x:row r="148">
      <x:c r="A148" s="392"/>
      <x:c r="B148" s="392"/>
      <x:c r="C148" s="392"/>
      <x:c r="D148" s="392"/>
      <x:c r="E148" s="392"/>
      <x:c r="F148" s="392"/>
      <x:c r="G148" s="392"/>
      <x:c r="H148" s="392"/>
      <x:c r="I148" s="392"/>
      <x:c r="J148" s="392"/>
      <x:c r="K148" s="392"/>
      <x:c r="L148" s="392"/>
    </x:row>
    <x:row r="149">
      <x:c r="A149" s="392"/>
      <x:c r="B149" s="392"/>
      <x:c r="C149" s="392"/>
      <x:c r="D149" s="392"/>
      <x:c r="E149" s="392"/>
      <x:c r="F149" s="392"/>
      <x:c r="G149" s="392"/>
      <x:c r="H149" s="392"/>
      <x:c r="I149" s="392"/>
      <x:c r="J149" s="392"/>
      <x:c r="K149" s="392"/>
      <x:c r="L149" s="392"/>
    </x:row>
    <x:row r="150">
      <x:c r="A150" s="392"/>
      <x:c r="B150" s="392"/>
      <x:c r="C150" s="392"/>
      <x:c r="D150" s="392"/>
      <x:c r="E150" s="392"/>
      <x:c r="F150" s="392"/>
      <x:c r="G150" s="392"/>
      <x:c r="H150" s="392"/>
      <x:c r="I150" s="392"/>
      <x:c r="J150" s="392"/>
      <x:c r="K150" s="392"/>
      <x:c r="L150" s="392"/>
    </x:row>
  </x:sheetData>
  <x:mergeCells>
    <x:mergeCell ref="A1:H1"/>
    <x:mergeCell ref="A2:H3"/>
    <x:mergeCell ref="A5:H5"/>
    <x:mergeCell ref="A6:H9"/>
    <x:mergeCell ref="A11:E11"/>
    <x:mergeCell ref="A20:H20"/>
    <x:mergeCell ref="A1:L1"/>
    <x:mergeCell ref="A2:L3"/>
    <x:mergeCell ref="A12:L12"/>
    <x:mergeCell ref="A57:L57"/>
    <x:mergeCell ref="A102:L10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6" hidden="0" customWidth="1"/>
    <x:col min="3" max="3" width="16" hidden="0" customWidth="1"/>
    <x:col min="4" max="4" width="16" hidden="0" customWidth="1"/>
    <x:col min="5" max="5" width="20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34" hidden="0" customWidth="1"/>
  </x:cols>
  <x:sheetData>
    <x:row r="1" ht="28" customHeight="1">
      <x:c r="A1" s="539" t="str">
        <x:v>最终估值：DCF、SOTP、收益资本化、底线、反向估值与IRR</x:v>
      </x:c>
      <x:c r="B1" s="539"/>
      <x:c r="C1" s="539"/>
      <x:c r="D1" s="539"/>
      <x:c r="E1" s="539"/>
      <x:c r="F1" s="539"/>
      <x:c r="G1" s="539"/>
      <x:c r="H1" s="539"/>
      <x:c r="I1" s="539"/>
      <x:c r="J1" s="539"/>
      <x:c r="K1" s="539"/>
      <x:c r="L1" s="539"/>
      <x:c r="M1" s="539"/>
    </x:row>
    <x:row r="2">
      <x:c r="A2" s="543" t="str">
        <x:v>估值基准日2026-08-01；当前价US$8.15。FY2025的US$0.61股息已于2026年5月支付，未来IRR不重复计入。蓝字/黄色为硬编码假设；绿色为跨表链接；黑字为公式。</x:v>
      </x:c>
      <x:c r="B2" s="543"/>
      <x:c r="C2" s="543"/>
      <x:c r="D2" s="543"/>
      <x:c r="E2" s="543"/>
      <x:c r="F2" s="543"/>
      <x:c r="G2" s="543"/>
      <x:c r="H2" s="543"/>
      <x:c r="I2" s="543"/>
      <x:c r="J2" s="543"/>
      <x:c r="K2" s="543"/>
      <x:c r="L2" s="543"/>
      <x:c r="M2" s="543"/>
    </x:row>
    <x:row r="3">
      <x:c r="A3" s="543"/>
      <x:c r="B3" s="543"/>
      <x:c r="C3" s="543"/>
      <x:c r="D3" s="543"/>
      <x:c r="E3" s="543"/>
      <x:c r="F3" s="543"/>
      <x:c r="G3" s="543"/>
      <x:c r="H3" s="543"/>
      <x:c r="I3" s="543"/>
      <x:c r="J3" s="543"/>
      <x:c r="K3" s="543"/>
      <x:c r="L3" s="543"/>
      <x:c r="M3" s="543"/>
    </x:row>
    <x:row r="5">
      <x:c r="A5" s="545" t="str">
        <x:v>核心输入</x:v>
      </x:c>
      <x:c r="B5" s="545"/>
      <x:c r="C5" s="545"/>
      <x:c r="D5" s="545"/>
      <x:c r="F5" s="545" t="str">
        <x:v>情景假设</x:v>
      </x:c>
      <x:c r="G5" s="545"/>
      <x:c r="H5" s="545"/>
      <x:c r="I5" s="545"/>
      <x:c r="J5" s="545"/>
    </x:row>
    <x:row r="6">
      <x:c r="A6" s="549" t="str">
        <x:v>输入</x:v>
      </x:c>
      <x:c r="B6" s="549" t="str">
        <x:v>数值</x:v>
      </x:c>
      <x:c r="C6" s="549" t="str">
        <x:v>单位</x:v>
      </x:c>
      <x:c r="D6" s="549" t="str">
        <x:v>说明</x:v>
      </x:c>
      <x:c r="E6" s="147"/>
      <x:c r="F6" s="549" t="str">
        <x:v>情景</x:v>
      </x:c>
      <x:c r="G6" s="549" t="str">
        <x:v>终值增长</x:v>
      </x:c>
      <x:c r="H6" s="549" t="str">
        <x:v>治理折价</x:v>
      </x:c>
      <x:c r="I6" s="549" t="str">
        <x:v>SOTP经营倍数</x:v>
      </x:c>
      <x:c r="J6" s="549" t="str">
        <x:v>说明</x:v>
      </x:c>
    </x:row>
    <x:row r="7">
      <x:c r="A7" s="52" t="str">
        <x:v>当前ADS价格</x:v>
      </x:c>
      <x:c r="B7" s="557" t="n">
        <x:v>8.15</x:v>
      </x:c>
      <x:c r="C7" s="147" t="str">
        <x:v>USD/ADS</x:v>
      </x:c>
      <x:c r="D7" s="147" t="str">
        <x:v>截至2026-08-01最新可得价格</x:v>
      </x:c>
      <x:c r="E7" s="147"/>
      <x:c r="F7" s="147" t="str">
        <x:v>悲观</x:v>
      </x:c>
      <x:c r="G7" s="558" t="n">
        <x:v>0</x:v>
      </x:c>
      <x:c r="H7" s="558" t="n">
        <x:v>0.4</x:v>
      </x:c>
      <x:c r="I7" s="567" t="n">
        <x:v>6</x:v>
      </x:c>
      <x:c r="J7" t="str">
        <x:v>持续收缩、资本配置弱</x:v>
      </x:c>
    </x:row>
    <x:row r="8">
      <x:c r="A8" s="52" t="str">
        <x:v>当前稀释ADS</x:v>
      </x:c>
      <x:c r="B8" s="556" t="n">
        <x:v>270.121</x:v>
      </x:c>
      <x:c r="C8" s="147" t="str">
        <x:v>million</x:v>
      </x:c>
      <x:c r="D8" s="147" t="str">
        <x:v>2026Q1稀释加权股数</x:v>
      </x:c>
      <x:c r="E8" s="147"/>
      <x:c r="F8" s="147" t="str">
        <x:v>基准</x:v>
      </x:c>
      <x:c r="G8" s="558" t="n">
        <x:v>0.01</x:v>
      </x:c>
      <x:c r="H8" s="558" t="n">
        <x:v>0.25</x:v>
      </x:c>
      <x:c r="I8" s="567" t="n">
        <x:v>8</x:v>
      </x:c>
      <x:c r="J8" t="str">
        <x:v>稳定现金牛、兑现有限</x:v>
      </x:c>
    </x:row>
    <x:row r="9">
      <x:c r="A9" s="52" t="str">
        <x:v>基准资金成本</x:v>
      </x:c>
      <x:c r="B9" s="558" t="n">
        <x:v>0.11</x:v>
      </x:c>
      <x:c r="C9" s="147" t="str">
        <x:v>%</x:v>
      </x:c>
      <x:c r="D9" s="147" t="str">
        <x:v>DCF及资本化</x:v>
      </x:c>
      <x:c r="E9" s="147"/>
      <x:c r="F9" s="169" t="str">
        <x:v>乐观</x:v>
      </x:c>
      <x:c r="G9" s="566" t="n">
        <x:v>0.02</x:v>
      </x:c>
      <x:c r="H9" s="566" t="n">
        <x:v>0.15</x:v>
      </x:c>
      <x:c r="I9" s="568" t="n">
        <x:v>10</x:v>
      </x:c>
      <x:c r="J9" t="str">
        <x:v>经营和资本配置同时改善</x:v>
      </x:c>
    </x:row>
    <x:row r="10">
      <x:c r="A10" s="52" t="str">
        <x:v>Stub期间</x:v>
      </x:c>
      <x:c r="B10" s="559" t="n">
        <x:v>0.4166666666666667</x:v>
      </x:c>
      <x:c r="C10" s="147" t="str">
        <x:v>years</x:v>
      </x:c>
      <x:c r="D10" s="147" t="str">
        <x:v>2026-08-01至2026年末</x:v>
      </x:c>
      <x:c r="E10" s="147"/>
      <x:c r="F10" s="170"/>
      <x:c r="G10" s="171"/>
      <x:c r="H10" s="171"/>
      <x:c r="I10" s="171"/>
    </x:row>
    <x:row r="11">
      <x:c r="A11" s="52" t="str">
        <x:v>极端底线资金成本</x:v>
      </x:c>
      <x:c r="B11" s="558" t="n">
        <x:v>0.13</x:v>
      </x:c>
      <x:c r="C11" s="147" t="str">
        <x:v>%</x:v>
      </x:c>
      <x:c r="D11" s="147" t="str">
        <x:v>无终值悲观估值</x:v>
      </x:c>
      <x:c r="E11" s="147"/>
      <x:c r="F11" s="156"/>
      <x:c r="G11" s="172"/>
      <x:c r="H11" s="172"/>
      <x:c r="I11" s="172"/>
    </x:row>
    <x:row r="12">
      <x:c r="A12" s="52"/>
      <x:c r="B12" s="148"/>
      <x:c r="C12" s="147"/>
      <x:c r="D12" s="147"/>
      <x:c r="E12" s="147"/>
      <x:c r="F12" s="147"/>
      <x:c r="G12" s="147"/>
      <x:c r="H12" s="147"/>
      <x:c r="I12" s="147"/>
    </x:row>
    <x:row r="13">
      <x:c r="A13" s="52"/>
      <x:c r="B13" s="148"/>
      <x:c r="C13" s="147"/>
      <x:c r="D13" s="147"/>
      <x:c r="E13" s="147"/>
      <x:c r="F13" s="147"/>
      <x:c r="G13" s="147"/>
      <x:c r="H13" s="147"/>
      <x:c r="I13" s="147"/>
    </x:row>
    <x:row r="14">
      <x:c r="A14" s="545" t="str">
        <x:v>基准日三模型估值</x:v>
      </x:c>
      <x:c r="B14" s="575"/>
      <x:c r="C14" s="545"/>
      <x:c r="D14" s="545"/>
      <x:c r="E14" s="545"/>
      <x:c r="F14" s="545"/>
      <x:c r="G14" s="545"/>
      <x:c r="H14" s="545"/>
      <x:c r="I14" s="545"/>
      <x:c r="J14" s="545"/>
      <x:c r="K14" s="545"/>
      <x:c r="L14" s="545"/>
      <x:c r="M14" s="545"/>
    </x:row>
    <x:row r="15">
      <x:c r="A15" s="549" t="str">
        <x:v>情景</x:v>
      </x:c>
      <x:c r="B15" s="585" t="str">
        <x:v>2026E所有者收益</x:v>
      </x:c>
      <x:c r="C15" s="549" t="str">
        <x:v>2026E资产支持</x:v>
      </x:c>
      <x:c r="D15" s="549" t="str">
        <x:v>2026E稀释ADS</x:v>
      </x:c>
      <x:c r="E15" s="549" t="str">
        <x:v>DCF经营价值</x:v>
      </x:c>
      <x:c r="F15" s="549" t="str">
        <x:v>DCF价格</x:v>
      </x:c>
      <x:c r="G15" s="549" t="str">
        <x:v>SOTP经营价值</x:v>
      </x:c>
      <x:c r="H15" s="549" t="str">
        <x:v>SOTP价格</x:v>
      </x:c>
      <x:c r="I15" s="549" t="str">
        <x:v>收益资本化经营价值</x:v>
      </x:c>
      <x:c r="J15" s="549" t="str">
        <x:v>收益资本化价格</x:v>
      </x:c>
      <x:c r="K15" s="549" t="str">
        <x:v>中枢价格</x:v>
      </x:c>
      <x:c r="L15" s="549" t="str">
        <x:v>模型低值</x:v>
      </x:c>
      <x:c r="M15" s="549" t="str">
        <x:v>模型高值</x:v>
      </x:c>
    </x:row>
    <x:row r="16">
      <x:c r="A16" s="225" t="str">
        <x:v>悲观</x:v>
      </x:c>
      <x:c r="B16" s="594" t="n">
        <x:f>'03_Forecast'!C29</x:f>
        <x:v>329.065</x:v>
      </x:c>
      <x:c r="C16" s="594" t="n">
        <x:f>'03_Forecast'!C51</x:f>
        <x:v>1052.6868085570222</x:v>
      </x:c>
      <x:c r="D16" s="594" t="n">
        <x:f>'03_Forecast'!C38</x:f>
        <x:v>271.51415999999995</x:v>
      </x:c>
      <x:c r="E16" s="277" t="n">
        <x:f>'03_Forecast'!D29/(1+$B$9)^(1+$B$10)+'03_Forecast'!E29/(1+$B$9)^(2+$B$10)+'03_Forecast'!F29/(1+$B$9)^(3+$B$10)+'03_Forecast'!G29/(1+$B$9)^(4+$B$10)+'03_Forecast'!H29/(1+$B$9)^(5+$B$10)+'03_Forecast'!I29/(1+$B$9)^(6+$B$10)+'03_Forecast'!J29/(1+$B$9)^(7+$B$10)+'03_Forecast'!K29/(1+$B$9)^(8+$B$10)+'03_Forecast'!L29/(1+$B$9)^(9+$B$10)+'03_Forecast'!L29*(1+$G$7)/($B$9-$G$7)/(1+$B$9)^(9+$B$10)</x:f>
        <x:v>2341.1083837653723</x:v>
      </x:c>
      <x:c r="F16" s="595" t="n">
        <x:f>(E16+C16/(1+$B$9)^$B$10)*(1-$H$7)/D16</x:f>
        <x:v>7.400722957185297</x:v>
      </x:c>
      <x:c r="G16" s="596" t="n">
        <x:f>B16*$I$7</x:f>
        <x:v>1974.3899999999999</x:v>
      </x:c>
      <x:c r="H16" s="595" t="n">
        <x:f>(G16+C16)*(1-$H$7)/(1+$B$9)^$B$10/D16</x:f>
        <x:v>6.404682906794412</x:v>
      </x:c>
      <x:c r="I16" s="596" t="n">
        <x:f>B16/($B$9-$G$7)</x:f>
        <x:v>2991.5</x:v>
      </x:c>
      <x:c r="J16" s="293" t="n">
        <x:f>(I16+C16)*(1-$H$7)/(1+$B$9)^$B$10/D16</x:f>
        <x:v>8.55668215997324</x:v>
      </x:c>
      <x:c r="K16" s="293" t="n">
        <x:f>SUM(F16,H16,J16)-MAX(F16,H16,J16)-MIN(F16,H16,J16)</x:f>
        <x:v>7.400722957185297</x:v>
      </x:c>
      <x:c r="L16" s="293" t="n">
        <x:f>MIN(F16,H16,J16)</x:f>
        <x:v>6.404682906794412</x:v>
      </x:c>
      <x:c r="M16" s="293" t="n">
        <x:f>MAX(F16,H16,J16)</x:f>
        <x:v>8.55668215997324</x:v>
      </x:c>
    </x:row>
    <x:row r="17">
      <x:c r="A17" s="601" t="str">
        <x:v>基准</x:v>
      </x:c>
      <x:c r="B17" s="602" t="n">
        <x:f>'03_Forecast'!C74</x:f>
        <x:v>369.99437500000005</x:v>
      </x:c>
      <x:c r="C17" s="602" t="n">
        <x:f>'03_Forecast'!C96</x:f>
        <x:v>1964.6884366291247</x:v>
      </x:c>
      <x:c r="D17" s="603" t="n">
        <x:f>'03_Forecast'!C83</x:f>
        <x:v>267.93070222222224</x:v>
      </x:c>
      <x:c r="E17" s="604" t="n">
        <x:f>'03_Forecast'!D74/(1+$B$9)^(1+$B$10)+'03_Forecast'!E74/(1+$B$9)^(2+$B$10)+'03_Forecast'!F74/(1+$B$9)^(3+$B$10)+'03_Forecast'!G74/(1+$B$9)^(4+$B$10)+'03_Forecast'!H74/(1+$B$9)^(5+$B$10)+'03_Forecast'!I74/(1+$B$9)^(6+$B$10)+'03_Forecast'!J74/(1+$B$9)^(7+$B$10)+'03_Forecast'!K74/(1+$B$9)^(8+$B$10)+'03_Forecast'!L74/(1+$B$9)^(9+$B$10)+'03_Forecast'!L74*(1+$G$8)/($B$9-$G$8)/(1+$B$9)^(9+$B$10)</x:f>
        <x:v>3653.811967058049</x:v>
      </x:c>
      <x:c r="F17" s="605" t="n">
        <x:f>(E17+C17/(1+$B$9)^$B$10)*(1-$H$8)/D17</x:f>
        <x:v>15.493465086926628</x:v>
      </x:c>
      <x:c r="G17" s="606" t="n">
        <x:f>B17*$I$8</x:f>
        <x:v>2959.9550000000004</x:v>
      </x:c>
      <x:c r="H17" s="605" t="n">
        <x:f>(G17+C17)*(1-$H$8)/(1+$B$9)^$B$10/D17</x:f>
        <x:v>13.198634362895863</x:v>
      </x:c>
      <x:c r="I17" s="606" t="n">
        <x:f>B17/($B$9-$G$8)</x:f>
        <x:v>3699.9437500000004</x:v>
      </x:c>
      <x:c r="J17" s="607" t="n">
        <x:f>(I17+C17)*(1-$H$8)/(1+$B$9)^$B$10/D17</x:f>
        <x:v>15.181892860609901</x:v>
      </x:c>
      <x:c r="K17" s="607" t="n">
        <x:f>SUM(F17,H17,J17)-MAX(F17,H17,J17)-MIN(F17,H17,J17)</x:f>
        <x:v>15.181892860609903</x:v>
      </x:c>
      <x:c r="L17" s="607" t="n">
        <x:f>MIN(F17,H17,J17)</x:f>
        <x:v>13.198634362895863</x:v>
      </x:c>
      <x:c r="M17" s="607" t="n">
        <x:f>MAX(F17,H17,J17)</x:f>
        <x:v>15.493465086926628</x:v>
      </x:c>
    </x:row>
    <x:row r="18">
      <x:c r="A18" s="597" t="str">
        <x:v>乐观</x:v>
      </x:c>
      <x:c r="B18" s="598" t="n">
        <x:f>'03_Forecast'!C119</x:f>
        <x:v>411.40000000000003</x:v>
      </x:c>
      <x:c r="C18" s="598" t="n">
        <x:f>'03_Forecast'!C141</x:f>
        <x:v>2785.8049299999993</x:v>
      </x:c>
      <x:c r="D18" s="588" t="n">
        <x:f>'03_Forecast'!C128</x:f>
        <x:v>264.90279999999996</x:v>
      </x:c>
      <x:c r="E18" s="157" t="n">
        <x:f>'03_Forecast'!D119/(1+$B$9)^(1+$B$10)+'03_Forecast'!E119/(1+$B$9)^(2+$B$10)+'03_Forecast'!F119/(1+$B$9)^(3+$B$10)+'03_Forecast'!G119/(1+$B$9)^(4+$B$10)+'03_Forecast'!H119/(1+$B$9)^(5+$B$10)+'03_Forecast'!I119/(1+$B$9)^(6+$B$10)+'03_Forecast'!J119/(1+$B$9)^(7+$B$10)+'03_Forecast'!K119/(1+$B$9)^(8+$B$10)+'03_Forecast'!L119/(1+$B$9)^(9+$B$10)+'03_Forecast'!L119*(1+$G$9)/($B$9-$G$9)/(1+$B$9)^(9+$B$10)</x:f>
        <x:v>4868.9437049133085</x:v>
      </x:c>
      <x:c r="F18" s="599" t="n">
        <x:f>(E18+C18/(1+$B$9)^$B$10)*(1-$H$9)/D18</x:f>
        <x:v>24.181613786513864</x:v>
      </x:c>
      <x:c r="G18" s="600" t="n">
        <x:f>B18*$I$9</x:f>
        <x:v>4114</x:v>
      </x:c>
      <x:c r="H18" s="599" t="n">
        <x:f>(G18+C18)*(1-$H$9)/(1+$B$9)^$B$10/D18</x:f>
        <x:v>21.19749859058692</x:v>
      </x:c>
      <x:c r="I18" s="600" t="n">
        <x:f>B18/($B$9-$G$9)</x:f>
        <x:v>4571.111111111111</x:v>
      </x:c>
      <x:c r="J18" s="295" t="n">
        <x:f>(I18+C18)*(1-$H$9)/(1+$B$9)^$B$10/D18</x:f>
        <x:v>22.60182990601143</x:v>
      </x:c>
      <x:c r="K18" s="295" t="n">
        <x:f>SUM(F18,H18,J18)-MAX(F18,H18,J18)-MIN(F18,H18,J18)</x:f>
        <x:v>22.601829906011428</x:v>
      </x:c>
      <x:c r="L18" s="295" t="n">
        <x:f>MIN(F18,H18,J18)</x:f>
        <x:v>21.19749859058692</x:v>
      </x:c>
      <x:c r="M18" s="295" t="n">
        <x:f>MAX(F18,H18,J18)</x:f>
        <x:v>24.181613786513864</x:v>
      </x:c>
    </x:row>
    <x:row r="19">
      <x:c r="B19" s="147"/>
      <x:c r="C19" s="147"/>
      <x:c r="D19" s="147"/>
      <x:c r="E19" s="147"/>
      <x:c r="F19" s="173"/>
      <x:c r="G19" s="173"/>
      <x:c r="H19" s="173"/>
      <x:c r="I19" s="173"/>
    </x:row>
    <x:row r="20">
      <x:c r="B20" s="147"/>
      <x:c r="C20" s="147"/>
      <x:c r="D20" s="147"/>
      <x:c r="E20" s="147"/>
      <x:c r="F20" s="173"/>
      <x:c r="G20" s="173"/>
      <x:c r="H20" s="173"/>
      <x:c r="I20" s="173"/>
    </x:row>
    <x:row r="21">
      <x:c r="A21" s="545" t="str">
        <x:v>基准DCF敏感性（USD/ADS）</x:v>
      </x:c>
      <x:c r="B21" s="545"/>
      <x:c r="C21" s="545"/>
      <x:c r="D21" s="545"/>
      <x:c r="E21" s="545"/>
      <x:c r="F21" s="545"/>
      <x:c r="G21" s="147"/>
      <x:c r="H21" s="545" t="str">
        <x:v>资产保护和极端悲观底线</x:v>
      </x:c>
      <x:c r="I21" s="545"/>
      <x:c r="J21" s="545"/>
      <x:c r="K21" s="545"/>
      <x:c r="L21" s="545"/>
      <x:c r="M21" s="545"/>
    </x:row>
    <x:row r="22">
      <x:c r="A22" s="549" t="str">
        <x:v>资金成本 \ 长期增长</x:v>
      </x:c>
      <x:c r="B22" s="612" t="n">
        <x:v>0</x:v>
      </x:c>
      <x:c r="C22" s="612" t="n">
        <x:v>0.01</x:v>
      </x:c>
      <x:c r="D22" s="612" t="n">
        <x:v>0.02</x:v>
      </x:c>
      <x:c r="E22" s="549" t="str">
        <x:v>说明</x:v>
      </x:c>
      <x:c r="F22" s="147"/>
      <x:c r="G22" s="147"/>
      <x:c r="H22" s="549" t="str">
        <x:v>项目</x:v>
      </x:c>
      <x:c r="I22" s="549" t="str">
        <x:v>经营价值</x:v>
      </x:c>
      <x:c r="J22" s="549" t="str">
        <x:v>资产价值</x:v>
      </x:c>
      <x:c r="K22" s="549" t="str">
        <x:v>治理后权益</x:v>
      </x:c>
      <x:c r="L22" s="549" t="str">
        <x:v>每ADS</x:v>
      </x:c>
      <x:c r="M22" s="549" t="str">
        <x:v>说明</x:v>
      </x:c>
    </x:row>
    <x:row r="23">
      <x:c r="A23" s="609" t="n">
        <x:v>0.09</x:v>
      </x:c>
      <x:c r="B23" s="613" t="n">
        <x:f>('03_Forecast'!D74/(1+$A23)^(1+$B$10)+'03_Forecast'!E74/(1+$A23)^(2+$B$10)+'03_Forecast'!F74/(1+$A23)^(3+$B$10)+'03_Forecast'!G74/(1+$A23)^(4+$B$10)+'03_Forecast'!H74/(1+$A23)^(5+$B$10)+'03_Forecast'!I74/(1+$A23)^(6+$B$10)+'03_Forecast'!J74/(1+$A23)^(7+$B$10)+'03_Forecast'!K74/(1+$A23)^(8+$B$10)+'03_Forecast'!L74/(1+$A23)^(9+$B$10)+'03_Forecast'!L74*(1+B$22)/($A23-B$22)/(1+$A23)^(9+$B$10)+'03_Forecast'!C96/(1+$A23)^$B$10)*(1-$H$8)/'03_Forecast'!C83</x:f>
        <x:v>17.412760531222684</x:v>
      </x:c>
      <x:c r="C23" s="613" t="n">
        <x:f>('03_Forecast'!D74/(1+$A23)^(1+$B$10)+'03_Forecast'!E74/(1+$A23)^(2+$B$10)+'03_Forecast'!F74/(1+$A23)^(3+$B$10)+'03_Forecast'!G74/(1+$A23)^(4+$B$10)+'03_Forecast'!H74/(1+$A23)^(5+$B$10)+'03_Forecast'!I74/(1+$A23)^(6+$B$10)+'03_Forecast'!J74/(1+$A23)^(7+$B$10)+'03_Forecast'!K74/(1+$A23)^(8+$B$10)+'03_Forecast'!L74/(1+$A23)^(9+$B$10)+'03_Forecast'!L74*(1+C$22)/($A23-C$22)/(1+$A23)^(9+$B$10)+'03_Forecast'!C96/(1+$A23)^$B$10)*(1-$H$8)/'03_Forecast'!C83</x:f>
        <x:v>18.19205213664905</x:v>
      </x:c>
      <x:c r="D23" s="613" t="n">
        <x:f>('03_Forecast'!D74/(1+$A23)^(1+$B$10)+'03_Forecast'!E74/(1+$A23)^(2+$B$10)+'03_Forecast'!F74/(1+$A23)^(3+$B$10)+'03_Forecast'!G74/(1+$A23)^(4+$B$10)+'03_Forecast'!H74/(1+$A23)^(5+$B$10)+'03_Forecast'!I74/(1+$A23)^(6+$B$10)+'03_Forecast'!J74/(1+$A23)^(7+$B$10)+'03_Forecast'!K74/(1+$A23)^(8+$B$10)+'03_Forecast'!L74/(1+$A23)^(9+$B$10)+'03_Forecast'!L74*(1+D$22)/($A23-D$22)/(1+$A23)^(9+$B$10)+'03_Forecast'!C96/(1+$A23)^$B$10)*(1-$H$8)/'03_Forecast'!C83</x:f>
        <x:v>19.193998486482947</x:v>
      </x:c>
      <x:c r="E23" s="147" t="str">
        <x:v>低资金成本</x:v>
      </x:c>
      <x:c r="F23" s="147"/>
      <x:c r="G23" s="147"/>
      <x:c r="H23" s="614" t="str">
        <x:v>13%无终值悲观底线</x:v>
      </x:c>
      <x:c r="I23" s="615" t="n">
        <x:f>'03_Forecast'!D29/(1+$B$11)^(1+$B$10)+'03_Forecast'!E29/(1+$B$11)^(2+$B$10)+'03_Forecast'!F29/(1+$B$11)^(3+$B$10)+'03_Forecast'!G29/(1+$B$11)^(4+$B$10)+'03_Forecast'!H29/(1+$B$11)^(5+$B$10)+'03_Forecast'!I29/(1+$B$11)^(6+$B$10)+'03_Forecast'!J29/(1+$B$11)^(7+$B$10)+'03_Forecast'!K29/(1+$B$11)^(8+$B$10)+'03_Forecast'!L29/(1+$B$11)^(9+$B$10)</x:f>
        <x:v>1337.7148844207986</x:v>
      </x:c>
      <x:c r="J23" s="616" t="n">
        <x:f>'03_Forecast'!C51/(1+$B$11)^$B$10</x:f>
        <x:v>1000.4218364531969</x:v>
      </x:c>
      <x:c r="K23" s="616" t="n">
        <x:f>(I23+J23)*(1-$H$7)</x:f>
        <x:v>1402.8820325243973</x:v>
      </x:c>
      <x:c r="L23" s="617" t="n">
        <x:f>K23/'03_Forecast'!C38</x:f>
        <x:v>5.166883497068431</x:v>
      </x:c>
      <x:c r="M23" s="618" t="str">
        <x:v>经营现金流无终值，保留悲观资产</x:v>
      </x:c>
    </x:row>
    <x:row r="24">
      <x:c r="A24" s="609" t="n">
        <x:v>0.11</x:v>
      </x:c>
      <x:c r="B24" s="613" t="n">
        <x:f>('03_Forecast'!D74/(1+$A24)^(1+$B$10)+'03_Forecast'!E74/(1+$A24)^(2+$B$10)+'03_Forecast'!F74/(1+$A24)^(3+$B$10)+'03_Forecast'!G74/(1+$A24)^(4+$B$10)+'03_Forecast'!H74/(1+$A24)^(5+$B$10)+'03_Forecast'!I74/(1+$A24)^(6+$B$10)+'03_Forecast'!J74/(1+$A24)^(7+$B$10)+'03_Forecast'!K74/(1+$A24)^(8+$B$10)+'03_Forecast'!L74/(1+$A24)^(9+$B$10)+'03_Forecast'!L74*(1+B$22)/($A24-B$22)/(1+$A24)^(9+$B$10)+'03_Forecast'!C96/(1+$A24)^$B$10)*(1-$H$8)/'03_Forecast'!C83</x:f>
        <x:v>15.055763861834532</x:v>
      </x:c>
      <x:c r="C24" s="613" t="n">
        <x:f>('03_Forecast'!D74/(1+$A24)^(1+$B$10)+'03_Forecast'!E74/(1+$A24)^(2+$B$10)+'03_Forecast'!F74/(1+$A24)^(3+$B$10)+'03_Forecast'!G74/(1+$A24)^(4+$B$10)+'03_Forecast'!H74/(1+$A24)^(5+$B$10)+'03_Forecast'!I74/(1+$A24)^(6+$B$10)+'03_Forecast'!J74/(1+$A24)^(7+$B$10)+'03_Forecast'!K74/(1+$A24)^(8+$B$10)+'03_Forecast'!L74/(1+$A24)^(9+$B$10)+'03_Forecast'!L74*(1+C$22)/($A24-C$22)/(1+$A24)^(9+$B$10)+'03_Forecast'!C96/(1+$A24)^$B$10)*(1-$H$8)/'03_Forecast'!C83</x:f>
        <x:v>15.493465086926628</x:v>
      </x:c>
      <x:c r="D24" s="613" t="n">
        <x:f>('03_Forecast'!D74/(1+$A24)^(1+$B$10)+'03_Forecast'!E74/(1+$A24)^(2+$B$10)+'03_Forecast'!F74/(1+$A24)^(3+$B$10)+'03_Forecast'!G74/(1+$A24)^(4+$B$10)+'03_Forecast'!H74/(1+$A24)^(5+$B$10)+'03_Forecast'!I74/(1+$A24)^(6+$B$10)+'03_Forecast'!J74/(1+$A24)^(7+$B$10)+'03_Forecast'!K74/(1+$A24)^(8+$B$10)+'03_Forecast'!L74/(1+$A24)^(9+$B$10)+'03_Forecast'!L74*(1+D$22)/($A24-D$22)/(1+$A24)^(9+$B$10)+'03_Forecast'!C96/(1+$A24)^$B$10)*(1-$H$8)/'03_Forecast'!C83</x:f>
        <x:v>16.028433250928085</x:v>
      </x:c>
      <x:c r="E24" s="147" t="str">
        <x:v>框架基准</x:v>
      </x:c>
      <x:c r="F24" s="147"/>
      <x:c r="G24" s="147"/>
      <x:c r="H24" s="156" t="str">
        <x:v>纯资产底线</x:v>
      </x:c>
      <x:c r="I24" s="157" t="n">
        <x:v>0</x:v>
      </x:c>
      <x:c r="J24" s="93" t="n">
        <x:f>'03_Forecast'!C51/(1+$B$11)^$B$10</x:f>
        <x:v>1000.4218364531969</x:v>
      </x:c>
      <x:c r="K24" s="93" t="n">
        <x:f>J24*(1-$H$7)</x:f>
        <x:v>600.2531018719181</x:v>
      </x:c>
      <x:c r="L24" s="295" t="n">
        <x:f>K24/'03_Forecast'!C38</x:f>
        <x:v>2.2107616850329954</x:v>
      </x:c>
      <x:c r="M24" s="53" t="str">
        <x:v>经营业务价值归零</x:v>
      </x:c>
    </x:row>
    <x:row r="25">
      <x:c r="A25" s="609" t="n">
        <x:v>0.13</x:v>
      </x:c>
      <x:c r="B25" s="613" t="n">
        <x:f>('03_Forecast'!D74/(1+$A25)^(1+$B$10)+'03_Forecast'!E74/(1+$A25)^(2+$B$10)+'03_Forecast'!F74/(1+$A25)^(3+$B$10)+'03_Forecast'!G74/(1+$A25)^(4+$B$10)+'03_Forecast'!H74/(1+$A25)^(5+$B$10)+'03_Forecast'!I74/(1+$A25)^(6+$B$10)+'03_Forecast'!J74/(1+$A25)^(7+$B$10)+'03_Forecast'!K74/(1+$A25)^(8+$B$10)+'03_Forecast'!L74/(1+$A25)^(9+$B$10)+'03_Forecast'!L74*(1+B$22)/($A25-B$22)/(1+$A25)^(9+$B$10)+'03_Forecast'!C96/(1+$A25)^$B$10)*(1-$H$8)/'03_Forecast'!C83</x:f>
        <x:v>13.418294145475844</x:v>
      </x:c>
      <x:c r="C25" s="613" t="n">
        <x:f>('03_Forecast'!D74/(1+$A25)^(1+$B$10)+'03_Forecast'!E74/(1+$A25)^(2+$B$10)+'03_Forecast'!F74/(1+$A25)^(3+$B$10)+'03_Forecast'!G74/(1+$A25)^(4+$B$10)+'03_Forecast'!H74/(1+$A25)^(5+$B$10)+'03_Forecast'!I74/(1+$A25)^(6+$B$10)+'03_Forecast'!J74/(1+$A25)^(7+$B$10)+'03_Forecast'!K74/(1+$A25)^(8+$B$10)+'03_Forecast'!L74/(1+$A25)^(9+$B$10)+'03_Forecast'!L74*(1+C$22)/($A25-C$22)/(1+$A25)^(9+$B$10)+'03_Forecast'!C96/(1+$A25)^$B$10)*(1-$H$8)/'03_Forecast'!C83</x:f>
        <x:v>13.683859054317915</x:v>
      </x:c>
      <x:c r="D25" s="613" t="n">
        <x:f>('03_Forecast'!D74/(1+$A25)^(1+$B$10)+'03_Forecast'!E74/(1+$A25)^(2+$B$10)+'03_Forecast'!F74/(1+$A25)^(3+$B$10)+'03_Forecast'!G74/(1+$A25)^(4+$B$10)+'03_Forecast'!H74/(1+$A25)^(5+$B$10)+'03_Forecast'!I74/(1+$A25)^(6+$B$10)+'03_Forecast'!J74/(1+$A25)^(7+$B$10)+'03_Forecast'!K74/(1+$A25)^(8+$B$10)+'03_Forecast'!L74/(1+$A25)^(9+$B$10)+'03_Forecast'!L74*(1+D$22)/($A25-D$22)/(1+$A25)^(9+$B$10)+'03_Forecast'!C96/(1+$A25)^$B$10)*(1-$H$8)/'03_Forecast'!C83</x:f>
        <x:v>13.997708492040362</x:v>
      </x:c>
      <x:c r="E25" s="147" t="str">
        <x:v>高资金成本</x:v>
      </x:c>
      <x:c r="F25" s="147"/>
      <x:c r="G25" s="147"/>
      <x:c r="H25" s="147"/>
      <x:c r="I25" s="147"/>
    </x:row>
    <x:row r="26">
      <x:c r="A26"/>
      <x:c r="B26" s="176"/>
      <x:c r="C26" s="176"/>
      <x:c r="D26" s="176"/>
      <x:c r="E26" s="147"/>
      <x:c r="F26" s="147"/>
      <x:c r="G26" s="147"/>
      <x:c r="H26" s="147"/>
      <x:c r="I26" s="147"/>
    </x:row>
    <x:row r="27">
      <x:c r="A27"/>
      <x:c r="B27" s="176"/>
      <x:c r="C27" s="176"/>
      <x:c r="D27" s="176"/>
      <x:c r="E27" s="147"/>
      <x:c r="F27" s="147"/>
      <x:c r="G27" s="147"/>
      <x:c r="H27" s="147"/>
      <x:c r="I27" s="147"/>
    </x:row>
    <x:row r="28">
      <x:c r="A28" s="545" t="str">
        <x:v>2026—2035逐年合理价格（USD/ADS）</x:v>
      </x:c>
      <x:c r="B28" s="622"/>
      <x:c r="C28" s="622"/>
      <x:c r="D28" s="622"/>
      <x:c r="E28" s="545"/>
      <x:c r="F28" s="545"/>
      <x:c r="G28" s="545"/>
      <x:c r="H28" s="545"/>
      <x:c r="I28" s="545"/>
      <x:c r="J28" s="545"/>
      <x:c r="K28" s="545"/>
      <x:c r="L28" s="545"/>
    </x:row>
    <x:row r="29">
      <x:c r="A29" s="550" t="str">
        <x:v>模型</x:v>
      </x:c>
      <x:c r="B29" s="627" t="str">
        <x:v>2026E</x:v>
      </x:c>
      <x:c r="C29" s="627" t="str">
        <x:v>2027E</x:v>
      </x:c>
      <x:c r="D29" s="627" t="str">
        <x:v>2028E</x:v>
      </x:c>
      <x:c r="E29" s="550" t="str">
        <x:v>2029E</x:v>
      </x:c>
      <x:c r="F29" s="550" t="str">
        <x:v>2030E</x:v>
      </x:c>
      <x:c r="G29" s="550" t="str">
        <x:v>2031E</x:v>
      </x:c>
      <x:c r="H29" s="550" t="str">
        <x:v>2032E</x:v>
      </x:c>
      <x:c r="I29" s="550" t="str">
        <x:v>2033E</x:v>
      </x:c>
      <x:c r="J29" s="550" t="str">
        <x:v>2034E</x:v>
      </x:c>
      <x:c r="K29" s="550" t="str">
        <x:v>2035E</x:v>
      </x:c>
    </x:row>
    <x:row r="30">
      <x:c r="A30" t="str">
        <x:v>悲观 DCF</x:v>
      </x:c>
      <x:c r="B30" s="613" t="n">
        <x:f>('03_Forecast'!D29/(1+$B$9)^1+'03_Forecast'!E29/(1+$B$9)^2+'03_Forecast'!F29/(1+$B$9)^3+'03_Forecast'!G29/(1+$B$9)^4+'03_Forecast'!H29/(1+$B$9)^5+'03_Forecast'!I29/(1+$B$9)^6+'03_Forecast'!J29/(1+$B$9)^7+'03_Forecast'!K29/(1+$B$9)^8+'03_Forecast'!L29/(1+$B$9)^9+'03_Forecast'!L29*(1+$G$7)/($B$9-$G$7)/(1+$B$9)^9+'03_Forecast'!C51)*(1-$H$7)/'03_Forecast'!C38</x:f>
        <x:v>7.7296302788770515</x:v>
      </x:c>
      <x:c r="C30" s="613" t="n">
        <x:f>('03_Forecast'!E29/(1+$B$9)^1+'03_Forecast'!F29/(1+$B$9)^2+'03_Forecast'!G29/(1+$B$9)^3+'03_Forecast'!H29/(1+$B$9)^4+'03_Forecast'!I29/(1+$B$9)^5+'03_Forecast'!J29/(1+$B$9)^6+'03_Forecast'!K29/(1+$B$9)^7+'03_Forecast'!L29/(1+$B$9)^8+'03_Forecast'!L29*(1+$G$7)/($B$9-$G$7)/(1+$B$9)^8+'03_Forecast'!D51)*(1-$H$7)/'03_Forecast'!D38</x:f>
        <x:v>7.807031832897805</x:v>
      </x:c>
      <x:c r="D30" s="613" t="n">
        <x:f>('03_Forecast'!F29/(1+$B$9)^1+'03_Forecast'!G29/(1+$B$9)^2+'03_Forecast'!H29/(1+$B$9)^3+'03_Forecast'!I29/(1+$B$9)^4+'03_Forecast'!J29/(1+$B$9)^5+'03_Forecast'!K29/(1+$B$9)^6+'03_Forecast'!L29/(1+$B$9)^7+'03_Forecast'!L29*(1+$G$7)/($B$9-$G$7)/(1+$B$9)^7+'03_Forecast'!E51)*(1-$H$7)/'03_Forecast'!E38</x:f>
        <x:v>7.886862799976415</x:v>
      </x:c>
      <x:c r="E30" s="628" t="n">
        <x:f>('03_Forecast'!G29/(1+$B$9)^1+'03_Forecast'!H29/(1+$B$9)^2+'03_Forecast'!I29/(1+$B$9)^3+'03_Forecast'!J29/(1+$B$9)^4+'03_Forecast'!K29/(1+$B$9)^5+'03_Forecast'!L29/(1+$B$9)^6+'03_Forecast'!L29*(1+$G$7)/($B$9-$G$7)/(1+$B$9)^6+'03_Forecast'!F51)*(1-$H$7)/'03_Forecast'!F38</x:f>
        <x:v>7.968500775214082</x:v>
      </x:c>
      <x:c r="F30" s="628" t="n">
        <x:f>('03_Forecast'!H29/(1+$B$9)^1+'03_Forecast'!I29/(1+$B$9)^2+'03_Forecast'!J29/(1+$B$9)^3+'03_Forecast'!K29/(1+$B$9)^4+'03_Forecast'!L29/(1+$B$9)^5+'03_Forecast'!L29*(1+$G$7)/($B$9-$G$7)/(1+$B$9)^5+'03_Forecast'!G51)*(1-$H$7)/'03_Forecast'!G38</x:f>
        <x:v>8.051790371426844</x:v>
      </x:c>
      <x:c r="G30" s="628" t="n">
        <x:f>('03_Forecast'!I29/(1+$B$9)^1+'03_Forecast'!J29/(1+$B$9)^2+'03_Forecast'!K29/(1+$B$9)^3+'03_Forecast'!L29/(1+$B$9)^4+'03_Forecast'!L29*(1+$G$7)/($B$9-$G$7)/(1+$B$9)^4+'03_Forecast'!H51)*(1-$H$7)/'03_Forecast'!H38</x:f>
        <x:v>8.163608947054625</x:v>
      </x:c>
      <x:c r="H30" s="628" t="n">
        <x:f>('03_Forecast'!J29/(1+$B$9)^1+'03_Forecast'!K29/(1+$B$9)^2+'03_Forecast'!L29/(1+$B$9)^3+'03_Forecast'!L29*(1+$G$7)/($B$9-$G$7)/(1+$B$9)^3+'03_Forecast'!I51)*(1-$H$7)/'03_Forecast'!I38</x:f>
        <x:v>8.272687614921125</x:v>
      </x:c>
      <x:c r="I30" s="628" t="n">
        <x:f>('03_Forecast'!K29/(1+$B$9)^1+'03_Forecast'!L29/(1+$B$9)^2+'03_Forecast'!L29*(1+$G$7)/($B$9-$G$7)/(1+$B$9)^2+'03_Forecast'!J51)*(1-$H$7)/'03_Forecast'!J38</x:f>
        <x:v>8.379040146332688</x:v>
      </x:c>
      <x:c r="J30" s="125" t="n">
        <x:f>('03_Forecast'!L29/(1+$B$9)^1+'03_Forecast'!L29*(1+$G$7)/($B$9-$G$7)/(1+$B$9)^1+'03_Forecast'!K51)*(1-$H$7)/'03_Forecast'!K38</x:f>
        <x:v>8.482681982473267</x:v>
      </x:c>
      <x:c r="K30" s="125" t="n">
        <x:f>('03_Forecast'!L29*(1+$G$7)/($B$9-$G$7)+'03_Forecast'!L51)*(1-$H$7)/'03_Forecast'!L38</x:f>
        <x:v>8.583630113444471</x:v>
      </x:c>
    </x:row>
    <x:row r="31">
      <x:c r="A31" t="str">
        <x:v>悲观 SOTP</x:v>
      </x:c>
      <x:c r="B31" s="613" t="n">
        <x:f>('03_Forecast'!C29*$I$7+'03_Forecast'!C51)*(1-$H$7)/'03_Forecast'!C38</x:f>
        <x:v>6.689323625457374</x:v>
      </x:c>
      <x:c r="C31" s="613" t="n">
        <x:f>('03_Forecast'!D29*$I$7+'03_Forecast'!D51)*(1-$H$7)/'03_Forecast'!D38</x:f>
        <x:v>6.564453610362046</x:v>
      </x:c>
      <x:c r="D31" s="613" t="n">
        <x:f>('03_Forecast'!E29*$I$7+'03_Forecast'!E51)*(1-$H$7)/'03_Forecast'!E38</x:f>
        <x:v>6.428502599327981</x:v>
      </x:c>
      <x:c r="E31" s="628" t="n">
        <x:f>('03_Forecast'!F29*$I$7+'03_Forecast'!F51)*(1-$H$7)/'03_Forecast'!F38</x:f>
        <x:v>6.363629934972759</x:v>
      </x:c>
      <x:c r="F31" s="628" t="n">
        <x:f>('03_Forecast'!G29*$I$7+'03_Forecast'!G51)*(1-$H$7)/'03_Forecast'!G38</x:f>
        <x:v>6.341388217680613</x:v>
      </x:c>
      <x:c r="G31" s="628" t="n">
        <x:f>('03_Forecast'!H29*$I$7+'03_Forecast'!H51)*(1-$H$7)/'03_Forecast'!H38</x:f>
        <x:v>6.471816510114734</x:v>
      </x:c>
      <x:c r="H31" s="628" t="n">
        <x:f>('03_Forecast'!I29*$I$7+'03_Forecast'!I51)*(1-$H$7)/'03_Forecast'!I38</x:f>
        <x:v>6.599302415178402</x:v>
      </x:c>
      <x:c r="I31" s="628" t="n">
        <x:f>('03_Forecast'!J29*$I$7+'03_Forecast'!J51)*(1-$H$7)/'03_Forecast'!J38</x:f>
        <x:v>6.723861907220202</x:v>
      </x:c>
      <x:c r="J31" s="125" t="n">
        <x:f>('03_Forecast'!K29*$I$7+'03_Forecast'!K51)*(1-$H$7)/'03_Forecast'!K38</x:f>
        <x:v>6.845512606496526</x:v>
      </x:c>
      <x:c r="K31" s="125" t="n">
        <x:f>('03_Forecast'!L29*$I$7+'03_Forecast'!L51)*(1-$H$7)/'03_Forecast'!L38</x:f>
        <x:v>6.964273658472421</x:v>
      </x:c>
    </x:row>
    <x:row r="32">
      <x:c r="A32" t="str">
        <x:v>悲观 收益资本化</x:v>
      </x:c>
      <x:c r="B32" s="613" t="n">
        <x:f>('03_Forecast'!C29/($B$9-$G$7)+'03_Forecast'!C51)*(1-$H$7)/'03_Forecast'!C38</x:f>
        <x:v>8.936963306570139</x:v>
      </x:c>
      <x:c r="C32" s="613" t="n">
        <x:f>('03_Forecast'!D29/($B$9-$G$7)+'03_Forecast'!D51)*(1-$H$7)/'03_Forecast'!D38</x:f>
        <x:v>8.63532175321836</x:v>
      </x:c>
      <x:c r="D32" s="613" t="n">
        <x:f>('03_Forecast'!E29/($B$9-$G$7)+'03_Forecast'!E51)*(1-$H$7)/'03_Forecast'!E38</x:f>
        <x:v>8.335795478013916</x:v>
      </x:c>
      <x:c r="E32" s="628" t="n">
        <x:f>('03_Forecast'!F29/($B$9-$G$7)+'03_Forecast'!F51)*(1-$H$7)/'03_Forecast'!F38</x:f>
        <x:v>8.156903407329413</x:v>
      </x:c>
      <x:c r="F32" s="628" t="n">
        <x:f>('03_Forecast'!G29/($B$9-$G$7)+'03_Forecast'!G51)*(1-$H$7)/'03_Forecast'!G38</x:f>
        <x:v>8.051790371426845</x:v>
      </x:c>
      <x:c r="G32" s="628" t="n">
        <x:f>('03_Forecast'!H29/($B$9-$G$7)+'03_Forecast'!H51)*(1-$H$7)/'03_Forecast'!H38</x:f>
        <x:v>8.163608947054627</x:v>
      </x:c>
      <x:c r="H32" s="628" t="n">
        <x:f>('03_Forecast'!I29/($B$9-$G$7)+'03_Forecast'!I51)*(1-$H$7)/'03_Forecast'!I38</x:f>
        <x:v>8.272687614921127</x:v>
      </x:c>
      <x:c r="I32" s="628" t="n">
        <x:f>('03_Forecast'!J29/($B$9-$G$7)+'03_Forecast'!J51)*(1-$H$7)/'03_Forecast'!J38</x:f>
        <x:v>8.379040146332688</x:v>
      </x:c>
      <x:c r="J32" s="125" t="n">
        <x:f>('03_Forecast'!K29/($B$9-$G$7)+'03_Forecast'!K51)*(1-$H$7)/'03_Forecast'!K38</x:f>
        <x:v>8.482681982473268</x:v>
      </x:c>
      <x:c r="K32" s="125" t="n">
        <x:f>('03_Forecast'!L29/($B$9-$G$7)+'03_Forecast'!L51)*(1-$H$7)/'03_Forecast'!L38</x:f>
        <x:v>8.583630113444471</x:v>
      </x:c>
    </x:row>
    <x:row r="33">
      <x:c r="A33" s="632" t="str">
        <x:v>悲观 中枢</x:v>
      </x:c>
      <x:c r="B33" s="633" t="n">
        <x:f>SUM(B30,B31,B32)-MAX(B30,B31,B32)-MIN(B30,B31,B32)</x:f>
        <x:v>7.729630278877052</x:v>
      </x:c>
      <x:c r="C33" s="633" t="n">
        <x:f>SUM(C30,C31,C32)-MAX(C30,C31,C32)-MIN(C30,C31,C32)</x:f>
        <x:v>7.807031832897804</x:v>
      </x:c>
      <x:c r="D33" s="633" t="n">
        <x:f>SUM(D30,D31,D32)-MAX(D30,D31,D32)-MIN(D30,D31,D32)</x:f>
        <x:v>7.886862799976415</x:v>
      </x:c>
      <x:c r="E33" s="633" t="n">
        <x:f>SUM(E30,E31,E32)-MAX(E30,E31,E32)-MIN(E30,E31,E32)</x:f>
        <x:v>7.968500775214083</x:v>
      </x:c>
      <x:c r="F33" s="633" t="n">
        <x:f>SUM(F30,F31,F32)-MAX(F30,F31,F32)-MIN(F30,F31,F32)</x:f>
        <x:v>8.051790371426845</x:v>
      </x:c>
      <x:c r="G33" s="633" t="n">
        <x:f>SUM(G30,G31,G32)-MAX(G30,G31,G32)-MIN(G30,G31,G32)</x:f>
        <x:v>8.163608947054623</x:v>
      </x:c>
      <x:c r="H33" s="633" t="n">
        <x:f>SUM(H30,H31,H32)-MAX(H30,H31,H32)-MIN(H30,H31,H32)</x:f>
        <x:v>8.272687614921125</x:v>
      </x:c>
      <x:c r="I33" s="633" t="n">
        <x:f>SUM(I30,I31,I32)-MAX(I30,I31,I32)-MIN(I30,I31,I32)</x:f>
        <x:v>8.37904014633269</x:v>
      </x:c>
      <x:c r="J33" s="634" t="n">
        <x:f>SUM(J30,J31,J32)-MAX(J30,J31,J32)-MIN(J30,J31,J32)</x:f>
        <x:v>8.482681982473267</x:v>
      </x:c>
      <x:c r="K33" s="634" t="n">
        <x:f>SUM(K30,K31,K32)-MAX(K30,K31,K32)-MIN(K30,K31,K32)</x:f>
        <x:v>8.583630113444471</x:v>
      </x:c>
    </x:row>
    <x:row r="34">
      <x:c r="A34" s="74"/>
      <x:c r="B34" s="74"/>
      <x:c r="C34" s="74"/>
      <x:c r="D34" s="74"/>
      <x:c r="E34" s="147"/>
      <x:c r="F34" s="147"/>
      <x:c r="G34" s="147"/>
      <x:c r="H34" s="147"/>
      <x:c r="I34" s="147"/>
    </x:row>
    <x:row r="35">
      <x:c r="A35" t="str">
        <x:v>基准 DCF</x:v>
      </x:c>
      <x:c r="B35" s="628" t="n">
        <x:f>('03_Forecast'!D74/(1+$B$9)^1+'03_Forecast'!E74/(1+$B$9)^2+'03_Forecast'!F74/(1+$B$9)^3+'03_Forecast'!G74/(1+$B$9)^4+'03_Forecast'!H74/(1+$B$9)^5+'03_Forecast'!I74/(1+$B$9)^6+'03_Forecast'!J74/(1+$B$9)^7+'03_Forecast'!K74/(1+$B$9)^8+'03_Forecast'!L74/(1+$B$9)^9+'03_Forecast'!L74*(1+$G$8)/($B$9-$G$8)/(1+$B$9)^9+'03_Forecast'!C96)*(1-$H$8)/'03_Forecast'!C83</x:f>
        <x:v>16.18203485706215</x:v>
      </x:c>
      <x:c r="C35" s="628" t="n">
        <x:f>('03_Forecast'!E74/(1+$B$9)^1+'03_Forecast'!F74/(1+$B$9)^2+'03_Forecast'!G74/(1+$B$9)^3+'03_Forecast'!H74/(1+$B$9)^4+'03_Forecast'!I74/(1+$B$9)^5+'03_Forecast'!J74/(1+$B$9)^6+'03_Forecast'!K74/(1+$B$9)^7+'03_Forecast'!L74/(1+$B$9)^8+'03_Forecast'!L74*(1+$G$8)/($B$9-$G$8)/(1+$B$9)^8+'03_Forecast'!D96)*(1-$H$8)/'03_Forecast'!D83</x:f>
        <x:v>16.85285037491017</x:v>
      </x:c>
      <x:c r="D35" s="628" t="n">
        <x:f>('03_Forecast'!F74/(1+$B$9)^1+'03_Forecast'!G74/(1+$B$9)^2+'03_Forecast'!H74/(1+$B$9)^3+'03_Forecast'!I74/(1+$B$9)^4+'03_Forecast'!J74/(1+$B$9)^5+'03_Forecast'!K74/(1+$B$9)^6+'03_Forecast'!L74/(1+$B$9)^7+'03_Forecast'!L74*(1+$G$8)/($B$9-$G$8)/(1+$B$9)^7+'03_Forecast'!E96)*(1-$H$8)/'03_Forecast'!E83</x:f>
        <x:v>17.536381297420398</x:v>
      </x:c>
      <x:c r="E35" s="628" t="n">
        <x:f>('03_Forecast'!G74/(1+$B$9)^1+'03_Forecast'!H74/(1+$B$9)^2+'03_Forecast'!I74/(1+$B$9)^3+'03_Forecast'!J74/(1+$B$9)^4+'03_Forecast'!K74/(1+$B$9)^5+'03_Forecast'!L74/(1+$B$9)^6+'03_Forecast'!L74*(1+$G$8)/($B$9-$G$8)/(1+$B$9)^6+'03_Forecast'!F96)*(1-$H$8)/'03_Forecast'!F83</x:f>
        <x:v>18.23192632890104</x:v>
      </x:c>
      <x:c r="F35" s="628" t="n">
        <x:f>('03_Forecast'!H74/(1+$B$9)^1+'03_Forecast'!I74/(1+$B$9)^2+'03_Forecast'!J74/(1+$B$9)^3+'03_Forecast'!K74/(1+$B$9)^4+'03_Forecast'!L74/(1+$B$9)^5+'03_Forecast'!L74*(1+$G$8)/($B$9-$G$8)/(1+$B$9)^5+'03_Forecast'!G96)*(1-$H$8)/'03_Forecast'!G83</x:f>
        <x:v>18.943274151679184</x:v>
      </x:c>
      <x:c r="G35" s="628" t="n">
        <x:f>('03_Forecast'!I74/(1+$B$9)^1+'03_Forecast'!J74/(1+$B$9)^2+'03_Forecast'!K74/(1+$B$9)^3+'03_Forecast'!L74/(1+$B$9)^4+'03_Forecast'!L74*(1+$G$8)/($B$9-$G$8)/(1+$B$9)^4+'03_Forecast'!H96)*(1-$H$8)/'03_Forecast'!H83</x:f>
        <x:v>19.756831921015742</x:v>
      </x:c>
      <x:c r="H35" s="628" t="n">
        <x:f>('03_Forecast'!J74/(1+$B$9)^1+'03_Forecast'!K74/(1+$B$9)^2+'03_Forecast'!L74/(1+$B$9)^3+'03_Forecast'!L74*(1+$G$8)/($B$9-$G$8)/(1+$B$9)^3+'03_Forecast'!I96)*(1-$H$8)/'03_Forecast'!I83</x:f>
        <x:v>20.592976025217972</x:v>
      </x:c>
      <x:c r="I35" s="628" t="n">
        <x:f>('03_Forecast'!K74/(1+$B$9)^1+'03_Forecast'!L74/(1+$B$9)^2+'03_Forecast'!L74*(1+$G$8)/($B$9-$G$8)/(1+$B$9)^2+'03_Forecast'!J96)*(1-$H$8)/'03_Forecast'!J83</x:f>
        <x:v>21.451902164710262</x:v>
      </x:c>
      <x:c r="J35" s="125" t="n">
        <x:f>('03_Forecast'!L74/(1+$B$9)^1+'03_Forecast'!L74*(1+$G$8)/($B$9-$G$8)/(1+$B$9)^1+'03_Forecast'!K96)*(1-$H$8)/'03_Forecast'!K83</x:f>
        <x:v>22.33379164563126</x:v>
      </x:c>
      <x:c r="K35" s="125" t="n">
        <x:f>('03_Forecast'!L74*(1+$G$8)/($B$9-$G$8)+'03_Forecast'!L96)*(1-$H$8)/'03_Forecast'!L83</x:f>
        <x:v>23.23881080404243</x:v>
      </x:c>
    </x:row>
    <x:row r="36">
      <x:c r="A36" t="str">
        <x:v>基准 SOTP</x:v>
      </x:c>
      <x:c r="B36" s="125" t="n">
        <x:f>('03_Forecast'!C74*$I$8+'03_Forecast'!C96)*(1-$H$8)/'03_Forecast'!C83</x:f>
        <x:v>13.785215904105169</x:v>
      </x:c>
      <x:c r="C36" s="125" t="n">
        <x:f>('03_Forecast'!D74*$I$8+'03_Forecast'!D96)*(1-$H$8)/'03_Forecast'!D83</x:f>
        <x:v>14.451024833234857</x:v>
      </x:c>
      <x:c r="D36" s="125" t="n">
        <x:f>('03_Forecast'!E74*$I$8+'03_Forecast'!E96)*(1-$H$8)/'03_Forecast'!E83</x:f>
        <x:v>15.1692366455317</x:v>
      </x:c>
      <x:c r="E36" s="125" t="n">
        <x:f>('03_Forecast'!F74*$I$8+'03_Forecast'!F96)*(1-$H$8)/'03_Forecast'!F83</x:f>
        <x:v>15.902333875405997</x:v>
      </x:c>
      <x:c r="F36" s="125" t="n">
        <x:f>('03_Forecast'!G74*$I$8+'03_Forecast'!G96)*(1-$H$8)/'03_Forecast'!G83</x:f>
        <x:v>16.5523012222238</x:v>
      </x:c>
      <x:c r="G36" s="125" t="n">
        <x:f>('03_Forecast'!H74*$I$8+'03_Forecast'!H96)*(1-$H$8)/'03_Forecast'!H83</x:f>
        <x:v>17.31412136563289</x:v>
      </x:c>
      <x:c r="H36" s="125" t="n">
        <x:f>('03_Forecast'!I74*$I$8+'03_Forecast'!I96)*(1-$H$8)/'03_Forecast'!I83</x:f>
        <x:v>18.097815048773665</x:v>
      </x:c>
      <x:c r="I36" s="125" t="n">
        <x:f>('03_Forecast'!J74*$I$8+'03_Forecast'!J96)*(1-$H$8)/'03_Forecast'!J83</x:f>
        <x:v>18.903584438638763</x:v>
      </x:c>
      <x:c r="J36" s="125" t="n">
        <x:f>('03_Forecast'!K74*$I$8+'03_Forecast'!K96)*(1-$H$8)/'03_Forecast'!K83</x:f>
        <x:v>19.731617987951292</x:v>
      </x:c>
      <x:c r="K36" s="125" t="n">
        <x:f>('03_Forecast'!L74*$I$8+'03_Forecast'!L96)*(1-$H$8)/'03_Forecast'!L83</x:f>
        <x:v>20.58208986315871</x:v>
      </x:c>
    </x:row>
    <x:row r="37">
      <x:c r="A37" s="309" t="str">
        <x:v>基准 收益资本化</x:v>
      </x:c>
      <x:c r="B37" s="635" t="n">
        <x:f>('03_Forecast'!C74/($B$9-$G$8)+'03_Forecast'!C96)*(1-$H$8)/'03_Forecast'!C83</x:f>
        <x:v>15.856615552957987</x:v>
      </x:c>
      <x:c r="C37" s="635" t="n">
        <x:f>('03_Forecast'!D74/($B$9-$G$8)+'03_Forecast'!D96)*(1-$H$8)/'03_Forecast'!D83</x:f>
        <x:v>16.574235951002223</x:v>
      </x:c>
      <x:c r="D37" s="635" t="n">
        <x:f>('03_Forecast'!E74/($B$9-$G$8)+'03_Forecast'!E96)*(1-$H$8)/'03_Forecast'!E83</x:f>
        <x:v>17.352438219085933</x:v>
      </x:c>
      <x:c r="E37" s="635" t="n">
        <x:f>('03_Forecast'!F74/($B$9-$G$8)+'03_Forecast'!F96)*(1-$H$8)/'03_Forecast'!F83</x:f>
        <x:v>18.144408671978486</x:v>
      </x:c>
      <x:c r="F37" s="635" t="n">
        <x:f>('03_Forecast'!G74/($B$9-$G$8)+'03_Forecast'!G96)*(1-$H$8)/'03_Forecast'!G83</x:f>
        <x:v>18.829418297895597</x:v>
      </x:c>
      <x:c r="G37" s="635" t="n">
        <x:f>('03_Forecast'!H74/($B$9-$G$8)+'03_Forecast'!H96)*(1-$H$8)/'03_Forecast'!H83</x:f>
        <x:v>19.64051237075942</x:v>
      </x:c>
      <x:c r="H37" s="635" t="n">
        <x:f>('03_Forecast'!I74/($B$9-$G$8)+'03_Forecast'!I96)*(1-$H$8)/'03_Forecast'!I83</x:f>
        <x:v>20.47415883586348</x:v>
      </x:c>
      <x:c r="I37" s="635" t="n">
        <x:f>('03_Forecast'!J74/($B$9-$G$8)+'03_Forecast'!J96)*(1-$H$8)/'03_Forecast'!J83</x:f>
        <x:v>21.330553701564</x:v>
      </x:c>
      <x:c r="J37" s="125" t="n">
        <x:f>('03_Forecast'!K74/($B$9-$G$8)+'03_Forecast'!K96)*(1-$H$8)/'03_Forecast'!K83</x:f>
        <x:v>22.209878614313165</x:v>
      </x:c>
      <x:c r="K37" s="125" t="n">
        <x:f>('03_Forecast'!L74/($B$9-$G$8)+'03_Forecast'!L96)*(1-$H$8)/'03_Forecast'!L83</x:f>
        <x:v>23.11230028304797</x:v>
      </x:c>
    </x:row>
    <x:row r="38">
      <x:c r="A38" s="638" t="str">
        <x:v>基准 中枢</x:v>
      </x:c>
      <x:c r="B38" s="639" t="n">
        <x:f>SUM(B35,B36,B37)-MAX(B35,B36,B37)-MIN(B35,B36,B37)</x:f>
        <x:v>15.856615552957987</x:v>
      </x:c>
      <x:c r="C38" s="639" t="n">
        <x:f>SUM(C35,C36,C37)-MAX(C35,C36,C37)-MIN(C35,C36,C37)</x:f>
        <x:v>16.574235951002226</x:v>
      </x:c>
      <x:c r="D38" s="639" t="n">
        <x:f>SUM(D35,D36,D37)-MAX(D35,D36,D37)-MIN(D35,D36,D37)</x:f>
        <x:v>17.352438219085936</x:v>
      </x:c>
      <x:c r="E38" s="639" t="n">
        <x:f>SUM(E35,E36,E37)-MAX(E35,E36,E37)-MIN(E35,E36,E37)</x:f>
        <x:v>18.144408671978486</x:v>
      </x:c>
      <x:c r="F38" s="639" t="n">
        <x:f>SUM(F35,F36,F37)-MAX(F35,F36,F37)-MIN(F35,F36,F37)</x:f>
        <x:v>18.829418297895597</x:v>
      </x:c>
      <x:c r="G38" s="639" t="n">
        <x:f>SUM(G35,G36,G37)-MAX(G35,G36,G37)-MIN(G35,G36,G37)</x:f>
        <x:v>19.64051237075942</x:v>
      </x:c>
      <x:c r="H38" s="639" t="n">
        <x:f>SUM(H35,H36,H37)-MAX(H35,H36,H37)-MIN(H35,H36,H37)</x:f>
        <x:v>20.474158835863474</x:v>
      </x:c>
      <x:c r="I38" s="639" t="n">
        <x:f>SUM(I35,I36,I37)-MAX(I35,I36,I37)-MIN(I35,I36,I37)</x:f>
        <x:v>21.330553701563996</x:v>
      </x:c>
      <x:c r="J38" s="634" t="n">
        <x:f>SUM(J35,J36,J37)-MAX(J35,J36,J37)-MIN(J35,J36,J37)</x:f>
        <x:v>22.209878614313165</x:v>
      </x:c>
      <x:c r="K38" s="634" t="n">
        <x:f>SUM(K35,K36,K37)-MAX(K35,K36,K37)-MIN(K35,K36,K37)</x:f>
        <x:v>23.112300283047976</x:v>
      </x:c>
    </x:row>
    <x:row r="40">
      <x:c r="A40" t="str">
        <x:v>乐观 DCF</x:v>
      </x:c>
      <x:c r="B40" s="125" t="n">
        <x:f>('03_Forecast'!D119/(1+$B$9)^1+'03_Forecast'!E119/(1+$B$9)^2+'03_Forecast'!F119/(1+$B$9)^3+'03_Forecast'!G119/(1+$B$9)^4+'03_Forecast'!H119/(1+$B$9)^5+'03_Forecast'!I119/(1+$B$9)^6+'03_Forecast'!J119/(1+$B$9)^7+'03_Forecast'!K119/(1+$B$9)^8+'03_Forecast'!L119/(1+$B$9)^9+'03_Forecast'!L119*(1+$G$9)/($B$9-$G$9)/(1+$B$9)^9+'03_Forecast'!C141)*(1-$H$9)/'03_Forecast'!C128</x:f>
        <x:v>25.25630741721986</x:v>
      </x:c>
      <x:c r="C40" s="125" t="n">
        <x:f>('03_Forecast'!E119/(1+$B$9)^1+'03_Forecast'!F119/(1+$B$9)^2+'03_Forecast'!G119/(1+$B$9)^3+'03_Forecast'!H119/(1+$B$9)^4+'03_Forecast'!I119/(1+$B$9)^5+'03_Forecast'!J119/(1+$B$9)^6+'03_Forecast'!K119/(1+$B$9)^7+'03_Forecast'!L119/(1+$B$9)^8+'03_Forecast'!L119*(1+$G$9)/($B$9-$G$9)/(1+$B$9)^8+'03_Forecast'!D141)*(1-$H$9)/'03_Forecast'!D128</x:f>
        <x:v>26.695930861086016</x:v>
      </x:c>
      <x:c r="D40" s="125" t="n">
        <x:f>('03_Forecast'!F119/(1+$B$9)^1+'03_Forecast'!G119/(1+$B$9)^2+'03_Forecast'!H119/(1+$B$9)^3+'03_Forecast'!I119/(1+$B$9)^4+'03_Forecast'!J119/(1+$B$9)^5+'03_Forecast'!K119/(1+$B$9)^6+'03_Forecast'!L119/(1+$B$9)^7+'03_Forecast'!L119*(1+$G$9)/($B$9-$G$9)/(1+$B$9)^7+'03_Forecast'!E141)*(1-$H$9)/'03_Forecast'!E128</x:f>
        <x:v>28.188300316314166</x:v>
      </x:c>
      <x:c r="E40" s="125" t="n">
        <x:f>('03_Forecast'!G119/(1+$B$9)^1+'03_Forecast'!H119/(1+$B$9)^2+'03_Forecast'!I119/(1+$B$9)^3+'03_Forecast'!J119/(1+$B$9)^4+'03_Forecast'!K119/(1+$B$9)^5+'03_Forecast'!L119/(1+$B$9)^6+'03_Forecast'!L119*(1+$G$9)/($B$9-$G$9)/(1+$B$9)^6+'03_Forecast'!F141)*(1-$H$9)/'03_Forecast'!F128</x:f>
        <x:v>29.73232605999038</x:v>
      </x:c>
      <x:c r="F40" s="125" t="n">
        <x:f>('03_Forecast'!H119/(1+$B$9)^1+'03_Forecast'!I119/(1+$B$9)^2+'03_Forecast'!J119/(1+$B$9)^3+'03_Forecast'!K119/(1+$B$9)^4+'03_Forecast'!L119/(1+$B$9)^5+'03_Forecast'!L119*(1+$G$9)/($B$9-$G$9)/(1+$B$9)^5+'03_Forecast'!G141)*(1-$H$9)/'03_Forecast'!G128</x:f>
        <x:v>31.337052193427745</x:v>
      </x:c>
      <x:c r="G40" s="125" t="n">
        <x:f>('03_Forecast'!I119/(1+$B$9)^1+'03_Forecast'!J119/(1+$B$9)^2+'03_Forecast'!K119/(1+$B$9)^3+'03_Forecast'!L119/(1+$B$9)^4+'03_Forecast'!L119*(1+$G$9)/($B$9-$G$9)/(1+$B$9)^4+'03_Forecast'!H141)*(1-$H$9)/'03_Forecast'!H128</x:f>
        <x:v>33.15574257165076</x:v>
      </x:c>
      <x:c r="H40" s="125" t="n">
        <x:f>('03_Forecast'!J119/(1+$B$9)^1+'03_Forecast'!K119/(1+$B$9)^2+'03_Forecast'!L119/(1+$B$9)^3+'03_Forecast'!L119*(1+$G$9)/($B$9-$G$9)/(1+$B$9)^3+'03_Forecast'!I141)*(1-$H$9)/'03_Forecast'!I128</x:f>
        <x:v>35.0624907473212</x:v>
      </x:c>
      <x:c r="I40" s="125" t="n">
        <x:f>('03_Forecast'!K119/(1+$B$9)^1+'03_Forecast'!L119/(1+$B$9)^2+'03_Forecast'!L119*(1+$G$9)/($B$9-$G$9)/(1+$B$9)^2+'03_Forecast'!J141)*(1-$H$9)/'03_Forecast'!J128</x:f>
        <x:v>37.05992399844571</x:v>
      </x:c>
      <x:c r="J40" s="125" t="n">
        <x:f>('03_Forecast'!L119/(1+$B$9)^1+'03_Forecast'!L119*(1+$G$9)/($B$9-$G$9)/(1+$B$9)^1+'03_Forecast'!K141)*(1-$H$9)/'03_Forecast'!K128</x:f>
        <x:v>39.15063240101965</x:v>
      </x:c>
      <x:c r="K40" s="125" t="n">
        <x:f>('03_Forecast'!L119*(1+$G$9)/($B$9-$G$9)+'03_Forecast'!L141)*(1-$H$9)/'03_Forecast'!L128</x:f>
        <x:v>41.33716050146721</x:v>
      </x:c>
    </x:row>
    <x:row r="41">
      <x:c r="A41" t="str">
        <x:v>乐观 SOTP</x:v>
      </x:c>
      <x:c r="B41" s="125" t="n">
        <x:f>('03_Forecast'!C119*$I$9+'03_Forecast'!C141)*(1-$H$9)/'03_Forecast'!C128</x:f>
        <x:v>22.13957040280435</x:v>
      </x:c>
      <x:c r="C41" s="125" t="n">
        <x:f>('03_Forecast'!D119*$I$9+'03_Forecast'!D141)*(1-$H$9)/'03_Forecast'!D128</x:f>
        <x:v>23.940991713298846</x:v>
      </x:c>
      <x:c r="D41" s="125" t="n">
        <x:f>('03_Forecast'!E119*$I$9+'03_Forecast'!E141)*(1-$H$9)/'03_Forecast'!E128</x:f>
        <x:v>25.654776319497</x:v>
      </x:c>
      <x:c r="E41" s="125" t="n">
        <x:f>('03_Forecast'!F119*$I$9+'03_Forecast'!F141)*(1-$H$9)/'03_Forecast'!F128</x:f>
        <x:v>27.432247380455397</x:v>
      </x:c>
      <x:c r="F41" s="125" t="n">
        <x:f>('03_Forecast'!G119*$I$9+'03_Forecast'!G141)*(1-$H$9)/'03_Forecast'!G128</x:f>
        <x:v>29.054583362094366</x:v>
      </x:c>
      <x:c r="G41" s="125" t="n">
        <x:f>('03_Forecast'!H119*$I$9+'03_Forecast'!H141)*(1-$H$9)/'03_Forecast'!H128</x:f>
        <x:v>30.76678673640962</x:v>
      </x:c>
      <x:c r="H41" s="125" t="n">
        <x:f>('03_Forecast'!I119*$I$9+'03_Forecast'!I141)*(1-$H$9)/'03_Forecast'!I128</x:f>
        <x:v>32.56312177005244</x:v>
      </x:c>
      <x:c r="I41" s="125" t="n">
        <x:f>('03_Forecast'!J119*$I$9+'03_Forecast'!J141)*(1-$H$9)/'03_Forecast'!J128</x:f>
        <x:v>34.44614657723198</x:v>
      </x:c>
      <x:c r="J41" s="125" t="n">
        <x:f>('03_Forecast'!K119*$I$9+'03_Forecast'!K141)*(1-$H$9)/'03_Forecast'!K128</x:f>
        <x:v>36.41838579604895</x:v>
      </x:c>
      <x:c r="K41" s="125" t="n">
        <x:f>('03_Forecast'!L119*$I$9+'03_Forecast'!L141)*(1-$H$9)/'03_Forecast'!L128</x:f>
        <x:v>38.48232253393234</x:v>
      </x:c>
    </x:row>
    <x:row r="42">
      <x:c r="A42" t="str">
        <x:v>乐观 收益资本化</x:v>
      </x:c>
      <x:c r="B42" s="125" t="n">
        <x:f>('03_Forecast'!C119/($B$9-$G$9)+'03_Forecast'!C141)*(1-$H$9)/'03_Forecast'!C128</x:f>
        <x:v>23.606313843962557</x:v>
      </x:c>
      <x:c r="C42" s="125" t="n">
        <x:f>('03_Forecast'!D119/($B$9-$G$9)+'03_Forecast'!D141)*(1-$H$9)/'03_Forecast'!D128</x:f>
        <x:v>25.533827194085415</x:v>
      </x:c>
      <x:c r="D42" s="125" t="n">
        <x:f>('03_Forecast'!E119/($B$9-$G$9)+'03_Forecast'!E141)*(1-$H$9)/'03_Forecast'!E128</x:f>
        <x:v>27.35771429258474</x:v>
      </x:c>
      <x:c r="E42" s="125" t="n">
        <x:f>('03_Forecast'!F119/($B$9-$G$9)+'03_Forecast'!F141)*(1-$H$9)/'03_Forecast'!F128</x:f>
        <x:v>29.24600858074399</x:v>
      </x:c>
      <x:c r="F42" s="125" t="n">
        <x:f>('03_Forecast'!G119/($B$9-$G$9)+'03_Forecast'!G141)*(1-$H$9)/'03_Forecast'!G128</x:f>
        <x:v>30.956640721538857</x:v>
      </x:c>
      <x:c r="G42" s="125" t="n">
        <x:f>('03_Forecast'!H119/($B$9-$G$9)+'03_Forecast'!H141)*(1-$H$9)/'03_Forecast'!H128</x:f>
        <x:v>32.75758326577724</x:v>
      </x:c>
      <x:c r="H42" s="125" t="n">
        <x:f>('03_Forecast'!I119/($B$9-$G$9)+'03_Forecast'!I141)*(1-$H$9)/'03_Forecast'!I128</x:f>
        <x:v>34.64592925110974</x:v>
      </x:c>
      <x:c r="I42" s="125" t="n">
        <x:f>('03_Forecast'!J119/($B$9-$G$9)+'03_Forecast'!J141)*(1-$H$9)/'03_Forecast'!J128</x:f>
        <x:v>36.624294428243424</x:v>
      </x:c>
      <x:c r="J42" s="125" t="n">
        <x:f>('03_Forecast'!K119/($B$9-$G$9)+'03_Forecast'!K141)*(1-$H$9)/'03_Forecast'!K128</x:f>
        <x:v>38.695257966857874</x:v>
      </x:c>
      <x:c r="K42" s="125" t="n">
        <x:f>('03_Forecast'!L119/($B$9-$G$9)+'03_Forecast'!L141)*(1-$H$9)/'03_Forecast'!L128</x:f>
        <x:v>40.861354173544726</x:v>
      </x:c>
    </x:row>
    <x:row r="43">
      <x:c r="A43" s="632" t="str">
        <x:v>乐观 中枢</x:v>
      </x:c>
      <x:c r="B43" s="634" t="n">
        <x:f>SUM(B40,B41,B42)-MAX(B40,B41,B42)-MIN(B40,B41,B42)</x:f>
        <x:v>23.606313843962557</x:v>
      </x:c>
      <x:c r="C43" s="634" t="n">
        <x:f>SUM(C40,C41,C42)-MAX(C40,C41,C42)-MIN(C40,C41,C42)</x:f>
        <x:v>25.533827194085415</x:v>
      </x:c>
      <x:c r="D43" s="634" t="n">
        <x:f>SUM(D40,D41,D42)-MAX(D40,D41,D42)-MIN(D40,D41,D42)</x:f>
        <x:v>27.357714292584735</x:v>
      </x:c>
      <x:c r="E43" s="634" t="n">
        <x:f>SUM(E40,E41,E42)-MAX(E40,E41,E42)-MIN(E40,E41,E42)</x:f>
        <x:v>29.246008580743986</x:v>
      </x:c>
      <x:c r="F43" s="634" t="n">
        <x:f>SUM(F40,F41,F42)-MAX(F40,F41,F42)-MIN(F40,F41,F42)</x:f>
        <x:v>30.956640721538864</x:v>
      </x:c>
      <x:c r="G43" s="634" t="n">
        <x:f>SUM(G40,G41,G42)-MAX(G40,G41,G42)-MIN(G40,G41,G42)</x:f>
        <x:v>32.757583265777235</x:v>
      </x:c>
      <x:c r="H43" s="634" t="n">
        <x:f>SUM(H40,H41,H42)-MAX(H40,H41,H42)-MIN(H40,H41,H42)</x:f>
        <x:v>34.645929251109756</x:v>
      </x:c>
      <x:c r="I43" s="634" t="n">
        <x:f>SUM(I40,I41,I42)-MAX(I40,I41,I42)-MIN(I40,I41,I42)</x:f>
        <x:v>36.62429442824341</x:v>
      </x:c>
      <x:c r="J43" s="634" t="n">
        <x:f>SUM(J40,J41,J42)-MAX(J40,J41,J42)-MIN(J40,J41,J42)</x:f>
        <x:v>38.69525796685787</x:v>
      </x:c>
      <x:c r="K43" s="634" t="n">
        <x:f>SUM(K40,K41,K42)-MAX(K40,K41,K42)-MIN(K40,K41,K42)</x:f>
        <x:v>40.86135417354472</x:v>
      </x:c>
    </x:row>
    <x:row r="47">
      <x:c r="A47" s="545" t="str">
        <x:v>持有期IRR（起点8.15美元，FY2025股息已支付）</x:v>
      </x:c>
      <x:c r="B47" s="545"/>
      <x:c r="C47" s="545"/>
      <x:c r="D47" s="545"/>
      <x:c r="E47" s="545"/>
      <x:c r="F47" s="545"/>
      <x:c r="G47" s="545"/>
      <x:c r="H47" s="545"/>
      <x:c r="I47" s="545"/>
      <x:c r="J47" s="545"/>
      <x:c r="K47" s="545"/>
      <x:c r="L47" s="545"/>
      <x:c r="M47" s="545"/>
    </x:row>
    <x:row r="48">
      <x:c r="A48" s="549" t="str">
        <x:v>情景</x:v>
      </x:c>
      <x:c r="B48" s="549" t="str">
        <x:v>持有期</x:v>
      </x:c>
      <x:c r="C48" s="549" t="str">
        <x:v>仅股息</x:v>
      </x:c>
      <x:c r="D48" s="549" t="str">
        <x:v>股息+机械回购</x:v>
      </x:c>
      <x:c r="E48" s="549" t="str">
        <x:v>基本面兑现/无重估</x:v>
      </x:c>
      <x:c r="F48" s="549" t="str">
        <x:v>完全价值回归</x:v>
      </x:c>
      <x:c r="G48" s="549" t="str">
        <x:v>累计未来股息/ADS</x:v>
      </x:c>
      <x:c r="H48" s="549" t="str">
        <x:v>机械终值</x:v>
      </x:c>
      <x:c r="I48" s="549" t="str">
        <x:v>无重估终值</x:v>
      </x:c>
      <x:c r="J48" s="549" t="str">
        <x:v>合理终值</x:v>
      </x:c>
      <x:c r="K48" s="549" t="str">
        <x:v>数据口径</x:v>
      </x:c>
      <x:c r="L48" s="549" t="str">
        <x:v>基准日</x:v>
      </x:c>
      <x:c r="M48" s="549" t="str">
        <x:v>备注</x:v>
      </x:c>
    </x:row>
    <x:row r="49">
      <x:c r="A49" s="225" t="str">
        <x:v>悲观</x:v>
      </x:c>
      <x:c r="B49" s="225" t="str">
        <x:v>2028</x:v>
      </x:c>
      <x:c r="C49" s="227" t="n">
        <x:v>0.0331</x:v>
      </x:c>
      <x:c r="D49" s="227" t="n">
        <x:v>0.0221</x:v>
      </x:c>
      <x:c r="E49" s="227" t="n">
        <x:v>0.0595</x:v>
      </x:c>
      <x:c r="F49" s="227" t="n">
        <x:v>0.0197</x:v>
      </x:c>
      <x:c r="G49" s="293" t="n">
        <x:v>0.64</x:v>
      </x:c>
      <x:c r="H49" s="293" t="n">
        <x:v>7.93</x:v>
      </x:c>
      <x:c r="I49" s="293" t="n">
        <x:v>8.69</x:v>
      </x:c>
      <x:c r="J49" s="293" t="n">
        <x:v>7.89</x:v>
      </x:c>
      <x:c r="K49" s="225" t="str">
        <x:v>精确日期XIRR</x:v>
      </x:c>
      <x:c r="L49" s="225" t="str">
        <x:v>2026-08-01</x:v>
      </x:c>
      <x:c r="M49" s="225" t="str"/>
    </x:row>
    <x:row r="50">
      <x:c r="A50" s="225" t="str">
        <x:v>悲观</x:v>
      </x:c>
      <x:c r="B50" s="225" t="str">
        <x:v>2030</x:v>
      </x:c>
      <x:c r="C50" s="227" t="n">
        <x:v>0.0341</x:v>
      </x:c>
      <x:c r="D50" s="227" t="n">
        <x:v>0.0236</x:v>
      </x:c>
      <x:c r="E50" s="227" t="n">
        <x:v>0.0526</x:v>
      </x:c>
      <x:c r="F50" s="227" t="n">
        <x:v>0.0315</x:v>
      </x:c>
      <x:c r="G50" s="293" t="n">
        <x:v>1.21</x:v>
      </x:c>
      <x:c r="H50" s="293" t="n">
        <x:v>7.76</x:v>
      </x:c>
      <x:c r="I50" s="293" t="n">
        <x:v>8.87</x:v>
      </x:c>
      <x:c r="J50" s="293" t="n">
        <x:v>8.05</x:v>
      </x:c>
      <x:c r="K50" s="225" t="str">
        <x:v>精确日期XIRR</x:v>
      </x:c>
      <x:c r="L50" s="225" t="str">
        <x:v>2026-08-01</x:v>
      </x:c>
      <x:c r="M50" s="225" t="str"/>
    </x:row>
    <x:row r="51">
      <x:c r="A51" s="225" t="str">
        <x:v>悲观</x:v>
      </x:c>
      <x:c r="B51" s="225" t="str">
        <x:v>2035</x:v>
      </x:c>
      <x:c r="C51" s="227" t="n">
        <x:v>0.0338</x:v>
      </x:c>
      <x:c r="D51" s="227" t="n">
        <x:v>0.0242</x:v>
      </x:c>
      <x:c r="E51" s="227" t="n">
        <x:v>0.0479</x:v>
      </x:c>
      <x:c r="F51" s="227" t="n">
        <x:v>0.0387</x:v>
      </x:c>
      <x:c r="G51" s="293" t="n">
        <x:v>2.55</x:v>
      </x:c>
      <x:c r="H51" s="293" t="n">
        <x:v>7.35</x:v>
      </x:c>
      <x:c r="I51" s="293" t="n">
        <x:v>9.45</x:v>
      </x:c>
      <x:c r="J51" s="293" t="n">
        <x:v>8.58</x:v>
      </x:c>
      <x:c r="K51" s="225" t="str">
        <x:v>精确日期XIRR</x:v>
      </x:c>
      <x:c r="L51" s="225" t="str">
        <x:v>2026-08-01</x:v>
      </x:c>
      <x:c r="M51" s="225" t="str"/>
    </x:row>
    <x:row r="52">
      <x:c r="A52" s="641" t="str">
        <x:v>基准</x:v>
      </x:c>
      <x:c r="B52" s="641" t="str">
        <x:v>2028</x:v>
      </x:c>
      <x:c r="C52" s="642" t="n">
        <x:v>0.0596</x:v>
      </x:c>
      <x:c r="D52" s="642" t="n">
        <x:v>0.0696</x:v>
      </x:c>
      <x:c r="E52" s="642" t="n">
        <x:v>0.1153</x:v>
      </x:c>
      <x:c r="F52" s="642" t="n">
        <x:v>0.4211</x:v>
      </x:c>
      <x:c r="G52" s="607" t="n">
        <x:v>1.15</x:v>
      </x:c>
      <x:c r="H52" s="607" t="n">
        <x:v>8.35</x:v>
      </x:c>
      <x:c r="I52" s="607" t="n">
        <x:v>9.32</x:v>
      </x:c>
      <x:c r="J52" s="607" t="n">
        <x:v>17.35</x:v>
      </x:c>
      <x:c r="K52" s="641" t="str">
        <x:v>精确日期XIRR</x:v>
      </x:c>
      <x:c r="L52" s="641" t="str">
        <x:v>2026-08-01</x:v>
      </x:c>
      <x:c r="M52" s="641" t="str"/>
    </x:row>
    <x:row r="53">
      <x:c r="A53" s="641" t="str">
        <x:v>基准</x:v>
      </x:c>
      <x:c r="B53" s="641" t="str">
        <x:v>2030</x:v>
      </x:c>
      <x:c r="C53" s="642" t="n">
        <x:v>0.0669</x:v>
      </x:c>
      <x:c r="D53" s="642" t="n">
        <x:v>0.0752</x:v>
      </x:c>
      <x:c r="E53" s="642" t="n">
        <x:v>0.1128</x:v>
      </x:c>
      <x:c r="F53" s="642" t="n">
        <x:v>0.2619</x:v>
      </x:c>
      <x:c r="G53" s="607" t="n">
        <x:v>2.35</x:v>
      </x:c>
      <x:c r="H53" s="607" t="n">
        <x:v>8.48</x:v>
      </x:c>
      <x:c r="I53" s="607" t="n">
        <x:v>10.11</x:v>
      </x:c>
      <x:c r="J53" s="607" t="n">
        <x:v>18.83</x:v>
      </x:c>
      <x:c r="K53" s="641" t="str">
        <x:v>精确日期XIRR</x:v>
      </x:c>
      <x:c r="L53" s="641" t="str">
        <x:v>2026-08-01</x:v>
      </x:c>
      <x:c r="M53" s="641" t="str"/>
    </x:row>
    <x:row r="54">
      <x:c r="A54" s="641" t="str">
        <x:v>基准</x:v>
      </x:c>
      <x:c r="B54" s="641" t="str">
        <x:v>2035</x:v>
      </x:c>
      <x:c r="C54" s="642" t="n">
        <x:v>0.074</x:v>
      </x:c>
      <x:c r="D54" s="642" t="n">
        <x:v>0.0817</x:v>
      </x:c>
      <x:c r="E54" s="642" t="n">
        <x:v>0.109</x:v>
      </x:c>
      <x:c r="F54" s="642" t="n">
        <x:v>0.1681</x:v>
      </x:c>
      <x:c r="G54" s="607" t="n">
        <x:v>5.59</x:v>
      </x:c>
      <x:c r="H54" s="607" t="n">
        <x:v>8.97</x:v>
      </x:c>
      <x:c r="I54" s="607" t="n">
        <x:v>12.41</x:v>
      </x:c>
      <x:c r="J54" s="607" t="n">
        <x:v>23.11</x:v>
      </x:c>
      <x:c r="K54" s="641" t="str">
        <x:v>精确日期XIRR</x:v>
      </x:c>
      <x:c r="L54" s="641" t="str">
        <x:v>2026-08-01</x:v>
      </x:c>
      <x:c r="M54" s="641" t="str">
        <x:v>当前价略高于无重估11%买入线</x:v>
      </x:c>
    </x:row>
    <x:row r="55">
      <x:c r="A55" s="225" t="str">
        <x:v>乐观</x:v>
      </x:c>
      <x:c r="B55" s="225" t="str">
        <x:v>2028</x:v>
      </x:c>
      <x:c r="C55" s="227" t="n">
        <x:v>0.0915</x:v>
      </x:c>
      <x:c r="D55" s="227" t="n">
        <x:v>0.1175</x:v>
      </x:c>
      <x:c r="E55" s="227" t="n">
        <x:v>0.1712</x:v>
      </x:c>
      <x:c r="F55" s="227" t="n">
        <x:v>0.7292</x:v>
      </x:c>
      <x:c r="G55" s="293" t="n">
        <x:v>1.74</x:v>
      </x:c>
      <x:c r="H55" s="293" t="n">
        <x:v>8.69</x:v>
      </x:c>
      <x:c r="I55" s="293" t="n">
        <x:v>9.86</x:v>
      </x:c>
      <x:c r="J55" s="293" t="n">
        <x:v>27.36</x:v>
      </x:c>
      <x:c r="K55" s="225" t="str">
        <x:v>精确日期XIRR</x:v>
      </x:c>
      <x:c r="L55" s="225" t="str">
        <x:v>2026-08-01</x:v>
      </x:c>
      <x:c r="M55" s="225" t="str"/>
    </x:row>
    <x:row r="56">
      <x:c r="A56" s="225" t="str">
        <x:v>乐观</x:v>
      </x:c>
      <x:c r="B56" s="225" t="str">
        <x:v>2030</x:v>
      </x:c>
      <x:c r="C56" s="227" t="n">
        <x:v>0.1064</x:v>
      </x:c>
      <x:c r="D56" s="227" t="n">
        <x:v>0.1275</x:v>
      </x:c>
      <x:c r="E56" s="227" t="n">
        <x:v>0.1708</x:v>
      </x:c>
      <x:c r="F56" s="227" t="n">
        <x:v>0.4271</x:v>
      </x:c>
      <x:c r="G56" s="293" t="n">
        <x:v>3.71</x:v>
      </x:c>
      <x:c r="H56" s="293" t="n">
        <x:v>9.07</x:v>
      </x:c>
      <x:c r="I56" s="293" t="n">
        <x:v>11.16</x:v>
      </x:c>
      <x:c r="J56" s="293" t="n">
        <x:v>30.96</x:v>
      </x:c>
      <x:c r="K56" s="225" t="str">
        <x:v>精确日期XIRR</x:v>
      </x:c>
      <x:c r="L56" s="225" t="str">
        <x:v>2026-08-01</x:v>
      </x:c>
      <x:c r="M56" s="225" t="str"/>
    </x:row>
    <x:row r="57">
      <x:c r="A57" s="53" t="str">
        <x:v>乐观</x:v>
      </x:c>
      <x:c r="B57" s="53" t="str">
        <x:v>2035</x:v>
      </x:c>
      <x:c r="C57" s="640" t="n">
        <x:v>0.1241</x:v>
      </x:c>
      <x:c r="D57" s="640" t="n">
        <x:v>0.1392</x:v>
      </x:c>
      <x:c r="E57" s="640" t="n">
        <x:v>0.1655</x:v>
      </x:c>
      <x:c r="F57" s="640" t="n">
        <x:v>0.2584</x:v>
      </x:c>
      <x:c r="G57" s="295" t="n">
        <x:v>9.49</x:v>
      </x:c>
      <x:c r="H57" s="295" t="n">
        <x:v>10.27</x:v>
      </x:c>
      <x:c r="I57" s="295" t="n">
        <x:v>14.73</x:v>
      </x:c>
      <x:c r="J57" s="295" t="n">
        <x:v>40.86</x:v>
      </x:c>
      <x:c r="K57" s="53" t="str">
        <x:v>精确日期XIRR</x:v>
      </x:c>
      <x:c r="L57" s="53" t="str">
        <x:v>2026-08-01</x:v>
      </x:c>
      <x:c r="M57" s="53" t="str"/>
    </x:row>
    <x:row r="60">
      <x:c r="A60" s="545" t="str">
        <x:v>当前8.15美元反向估值</x:v>
      </x:c>
      <x:c r="B60" s="545"/>
      <x:c r="C60" s="545"/>
      <x:c r="D60" s="545"/>
      <x:c r="E60" s="545"/>
      <x:c r="F60" s="545"/>
      <x:c r="G60" s="545"/>
      <x:c r="H60" s="545"/>
    </x:row>
    <x:row r="61">
      <x:c r="A61" s="549" t="str">
        <x:v>指标</x:v>
      </x:c>
      <x:c r="B61" s="549" t="str">
        <x:v>数值</x:v>
      </x:c>
      <x:c r="C61" s="549" t="str">
        <x:v>单位</x:v>
      </x:c>
      <x:c r="D61" s="549" t="str">
        <x:v>解释</x:v>
      </x:c>
      <x:c r="E61" s="549" t="str">
        <x:v>指标</x:v>
      </x:c>
      <x:c r="F61" s="549" t="str">
        <x:v>数值</x:v>
      </x:c>
      <x:c r="G61" s="549" t="str">
        <x:v>单位</x:v>
      </x:c>
      <x:c r="H61" s="549" t="str">
        <x:v>解释</x:v>
      </x:c>
    </x:row>
    <x:row r="62">
      <x:c r="A62" t="str">
        <x:v>完全稀释市值</x:v>
      </x:c>
      <x:c r="B62" s="83" t="n">
        <x:f>$B$7*$B$8</x:f>
        <x:v>2201.4861499999997</x:v>
      </x:c>
      <x:c r="C62" t="str">
        <x:v>USD mn</x:v>
      </x:c>
      <x:c r="D62" t="str">
        <x:v>当前价×2026Q1稀释ADS</x:v>
      </x:c>
      <x:c r="E62" t="str">
        <x:v>资产为零时经营倍数</x:v>
      </x:c>
      <x:c r="F62" s="643" t="n">
        <x:f>B62*(1+$B$9)^$B$10/(1-$H$8)/'03_Forecast'!C74</x:f>
        <x:v>8.28598508277655</x:v>
      </x:c>
      <x:c r="G62" t="str">
        <x:v>x</x:v>
      </x:c>
      <x:c r="H62" t="str">
        <x:v>全部当前市值由主业解释</x:v>
      </x:c>
    </x:row>
    <x:row r="63">
      <x:c r="A63" t="str">
        <x:v>基准2026E资产支持</x:v>
      </x:c>
      <x:c r="B63" s="83" t="n">
        <x:f>'03_Forecast'!C96</x:f>
        <x:v>1964.6884366291247</x:v>
      </x:c>
      <x:c r="C63" t="str">
        <x:v>USD mn</x:v>
      </x:c>
      <x:c r="D63" t="str">
        <x:v>治理折价前</x:v>
      </x:c>
      <x:c r="E63" t="str">
        <x:v>主业8倍时资产认可率</x:v>
      </x:c>
      <x:c r="F63" s="81" t="n">
        <x:f>(B62*(1+$B$9)^$B$10/(1-$H$8)-8*'03_Forecast'!C74)/'03_Forecast'!C96</x:f>
        <x:v>0.05385732922762021</x:v>
      </x:c>
      <x:c r="G63" t="str">
        <x:v>%</x:v>
      </x:c>
      <x:c r="H63" t="str">
        <x:v>市场几乎忽略资产</x:v>
      </x:c>
    </x:row>
    <x:row r="64">
      <x:c r="A64" t="str">
        <x:v>基准资产认可值/ADS</x:v>
      </x:c>
      <x:c r="B64" s="83" t="n">
        <x:f>'03_Forecast'!C96*(1-$H$8)/(1+$B$9)^$B$10/'03_Forecast'!C83</x:f>
        <x:v>5.265600372039726</x:v>
      </x:c>
      <x:c r="C64" t="str">
        <x:v>USD/ADS</x:v>
      </x:c>
      <x:c r="D64" t="str">
        <x:v>资产支持×75%并stub折现</x:v>
      </x:c>
      <x:c r="E64" t="str">
        <x:v>主业6倍时资产认可率</x:v>
      </x:c>
      <x:c r="F64" s="81" t="n">
        <x:f>(B62*(1+$B$9)^$B$10/(1-$H$8)-6*'03_Forecast'!C74)/'03_Forecast'!C96</x:f>
        <x:v>0.4305016542024346</x:v>
      </x:c>
      <x:c r="G64" t="str">
        <x:v>%</x:v>
      </x:c>
      <x:c r="H64" t="str">
        <x:v>市场只认可部分资产</x:v>
      </x:c>
    </x:row>
    <x:row r="65">
      <x:c r="A65" t="str">
        <x:v>剩余经营业务价格/ADS</x:v>
      </x:c>
      <x:c r="B65" s="125" t="n">
        <x:f>$B$7-B64</x:f>
        <x:v>2.884399627960274</x:v>
      </x:c>
      <x:c r="C65" t="str">
        <x:v>USD/ADS</x:v>
      </x:c>
      <x:c r="D65" t="str">
        <x:v>8.15减资产认可值</x:v>
      </x:c>
      <x:c r="E65" t="str">
        <x:v>无重估11%最高买价</x:v>
      </x:c>
      <x:c r="F65" s="645" t="n">
        <x:v>8.03</x:v>
      </x:c>
      <x:c r="G65" t="str">
        <x:v>USD/ADS</x:v>
      </x:c>
      <x:c r="H65" t="str">
        <x:v>基准2035 IRR=11%</x:v>
      </x:c>
    </x:row>
    <x:row r="66">
      <x:c r="A66" t="str">
        <x:v>资产完整认可时经营倍数</x:v>
      </x:c>
      <x:c r="B66" s="643" t="n">
        <x:f>(B62*(1+$B$9)^$B$10/(1-$H$8)-'03_Forecast'!C96)/'03_Forecast'!C74</x:f>
        <x:v>2.9759356080267674</x:v>
      </x:c>
      <x:c r="C66" t="str">
        <x:v>x</x:v>
      </x:c>
      <x:c r="D66" t="str">
        <x:v>当前价格隐含</x:v>
      </x:c>
      <x:c r="E66" t="str">
        <x:v>极端无终值底线</x:v>
      </x:c>
      <x:c r="F66" s="125" t="n">
        <x:f>L23</x:f>
        <x:v>5.166883497068431</x:v>
      </x:c>
      <x:c r="G66" t="str">
        <x:v>USD/ADS</x:v>
      </x:c>
      <x:c r="H66" t="str">
        <x:v>13%折现悲观底线</x:v>
      </x:c>
    </x:row>
    <x:row r="69">
      <x:c r="A69" s="545" t="str">
        <x:v>2035基准收益来源分解（未折现，USD/ADS）</x:v>
      </x:c>
      <x:c r="B69" s="545"/>
      <x:c r="C69" s="545"/>
      <x:c r="D69" s="545"/>
      <x:c r="E69" s="545"/>
      <x:c r="F69" s="545"/>
      <x:c r="G69" s="545"/>
      <x:c r="H69" s="545"/>
    </x:row>
    <x:row r="70">
      <x:c r="A70" s="549" t="str">
        <x:v>来源</x:v>
      </x:c>
      <x:c r="B70" s="549" t="str">
        <x:v>金额</x:v>
      </x:c>
      <x:c r="C70" s="549" t="str">
        <x:v>占总收益</x:v>
      </x:c>
      <x:c r="D70" s="549" t="str">
        <x:v>定义</x:v>
      </x:c>
      <x:c r="E70" s="549" t="str">
        <x:v>来源</x:v>
      </x:c>
      <x:c r="F70" s="549" t="str">
        <x:v>金额</x:v>
      </x:c>
      <x:c r="G70" s="549" t="str">
        <x:v>占总收益</x:v>
      </x:c>
      <x:c r="H70" s="549" t="str">
        <x:v>定义</x:v>
      </x:c>
    </x:row>
    <x:row r="71">
      <x:c r="A71" t="str">
        <x:v>累计股息</x:v>
      </x:c>
      <x:c r="B71" s="125" t="n">
        <x:v>5.59</x:v>
      </x:c>
      <x:c r="C71" s="81" t="n">
        <x:v>0.272</x:v>
      </x:c>
      <x:c r="D71" t="str">
        <x:v>2027—2035现金股息</x:v>
      </x:c>
      <x:c r="E71" t="str">
        <x:v>机械回购</x:v>
      </x:c>
      <x:c r="F71" s="125" t="n">
        <x:v>0.82</x:v>
      </x:c>
      <x:c r="G71" s="81" t="n">
        <x:v>0.04</x:v>
      </x:c>
      <x:c r="H71" t="str">
        <x:v>股本变化产生的终值增量</x:v>
      </x:c>
    </x:row>
    <x:row r="72">
      <x:c r="A72" t="str">
        <x:v>基本面增长</x:v>
      </x:c>
      <x:c r="B72" s="125" t="n">
        <x:v>3.44</x:v>
      </x:c>
      <x:c r="C72" s="81" t="n">
        <x:v>0.167</x:v>
      </x:c>
      <x:c r="D72" t="str">
        <x:v>所有者收益和资产支持增长</x:v>
      </x:c>
      <x:c r="E72" t="str">
        <x:v>估值折价收敛</x:v>
      </x:c>
      <x:c r="F72" s="125" t="n">
        <x:v>10.7</x:v>
      </x:c>
      <x:c r="G72" s="81" t="n">
        <x:v>0.521</x:v>
      </x:c>
      <x:c r="H72" t="str">
        <x:v>无重估终值到合理终值</x:v>
      </x:c>
    </x:row>
  </x:sheetData>
  <x:mergeCells>
    <x:mergeCell ref="A1:H1"/>
    <x:mergeCell ref="A2:H3"/>
    <x:mergeCell ref="A5:C5"/>
    <x:mergeCell ref="A21:D21"/>
    <x:mergeCell ref="F5:H5"/>
    <x:mergeCell ref="F14:I14"/>
    <x:mergeCell ref="F15:I20"/>
    <x:mergeCell ref="A37:I38"/>
    <x:mergeCell ref="A1:M1"/>
    <x:mergeCell ref="A2:M3"/>
    <x:mergeCell ref="A5:D5"/>
    <x:mergeCell ref="F5:J5"/>
    <x:mergeCell ref="A14:M14"/>
    <x:mergeCell ref="A21:F21"/>
    <x:mergeCell ref="H21:M21"/>
    <x:mergeCell ref="A28:L28"/>
    <x:mergeCell ref="A47:M47"/>
    <x:mergeCell ref="A60:H60"/>
    <x:mergeCell ref="A69:H69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5" hidden="0" customWidth="1"/>
    <x:col min="3" max="3" width="15" hidden="0" customWidth="1"/>
    <x:col min="4" max="4" width="15" hidden="0" customWidth="1"/>
    <x:col min="5" max="5" width="34" hidden="0" customWidth="1"/>
    <x:col min="6" max="6" width="24" hidden="0" customWidth="1"/>
    <x:col min="7" max="7" width="3" hidden="0" customWidth="1"/>
    <x:col min="8" max="8" width="29" hidden="0" customWidth="1"/>
    <x:col min="9" max="9" width="30" hidden="0" customWidth="1"/>
    <x:col min="10" max="10" width="55" hidden="0" customWidth="1"/>
  </x:cols>
  <x:sheetData>
    <x:row r="1" ht="28" customHeight="1">
      <x:c r="A1" s="539" t="str">
        <x:v>最终假设、公司质量评分、否定条件与来源</x:v>
      </x:c>
      <x:c r="B1" s="539"/>
      <x:c r="C1" s="539"/>
      <x:c r="D1" s="539"/>
      <x:c r="E1" s="539"/>
      <x:c r="F1" s="539"/>
      <x:c r="G1" s="539"/>
      <x:c r="H1" s="539"/>
      <x:c r="I1" s="539"/>
      <x:c r="J1" s="539"/>
    </x:row>
    <x:row r="3">
      <x:c r="A3" s="545" t="str">
        <x:v>估值假设</x:v>
      </x:c>
      <x:c r="B3" s="545"/>
      <x:c r="C3" s="545"/>
      <x:c r="D3" s="545"/>
      <x:c r="E3" s="545"/>
      <x:c r="F3" s="211"/>
      <x:c r="G3" s="211"/>
      <x:c r="H3" s="545" t="str">
        <x:v>主要来源</x:v>
      </x:c>
      <x:c r="I3" s="545"/>
      <x:c r="J3" s="545"/>
    </x:row>
    <x:row r="4">
      <x:c r="A4" s="549" t="str">
        <x:v>假设</x:v>
      </x:c>
      <x:c r="B4" s="549" t="str">
        <x:v>悲观</x:v>
      </x:c>
      <x:c r="C4" s="549" t="str">
        <x:v>基准</x:v>
      </x:c>
      <x:c r="D4" s="549" t="str">
        <x:v>乐观</x:v>
      </x:c>
      <x:c r="E4" s="549" t="str">
        <x:v>说明</x:v>
      </x:c>
      <x:c r="F4" s="37"/>
      <x:c r="G4" s="216"/>
      <x:c r="H4" s="549" t="str">
        <x:v>来源</x:v>
      </x:c>
      <x:c r="I4" s="549" t="str">
        <x:v>用途</x:v>
      </x:c>
      <x:c r="J4" s="549" t="str">
        <x:v>URL/文件</x:v>
      </x:c>
    </x:row>
    <x:row r="5">
      <x:c r="A5" s="52" t="str">
        <x:v>长期增长</x:v>
      </x:c>
      <x:c r="B5" s="609" t="n">
        <x:v>0</x:v>
      </x:c>
      <x:c r="C5" s="609" t="n">
        <x:v>0.01</x:v>
      </x:c>
      <x:c r="D5" s="609" t="n">
        <x:v>0.02</x:v>
      </x:c>
      <x:c r="E5" s="109" t="str">
        <x:v>与P4一致</x:v>
      </x:c>
      <x:c r="F5" s="52"/>
      <x:c r="G5" s="65"/>
      <x:c r="H5" s="65" t="str">
        <x:v>WB市场数据</x:v>
      </x:c>
      <x:c r="I5" s="65" t="str">
        <x:v>当前价及基本市值</x:v>
      </x:c>
      <x:c r="J5" s="65" t="str">
        <x:v>OpenAI Finance — WB，2026-08-01</x:v>
      </x:c>
    </x:row>
    <x:row r="6">
      <x:c r="A6" s="52" t="str">
        <x:v>治理折价</x:v>
      </x:c>
      <x:c r="B6" s="609" t="n">
        <x:v>0.4</x:v>
      </x:c>
      <x:c r="C6" s="609" t="n">
        <x:v>0.25</x:v>
      </x:c>
      <x:c r="D6" s="609" t="n">
        <x:v>0.15</x:v>
      </x:c>
      <x:c r="E6" s="110" t="str">
        <x:v>资产折价之后施加</x:v>
      </x:c>
      <x:c r="F6" s="52"/>
      <x:c r="G6" s="65"/>
      <x:c r="H6" s="65" t="str">
        <x:v>FY2025/Q4业绩</x:v>
      </x:c>
      <x:c r="I6" s="65" t="str">
        <x:v>年度经营、股息和费用</x:v>
      </x:c>
      <x:c r="J6" s="65" t="str">
        <x:v>https://www.sec.gov/Archives/edgar/data/1595761/000110465926029771/tm268894d2_ex99-1.htm</x:v>
      </x:c>
    </x:row>
    <x:row r="7">
      <x:c r="A7" s="52" t="str">
        <x:v>SOTP经营倍数</x:v>
      </x:c>
      <x:c r="B7" s="647" t="n">
        <x:v>6</x:v>
      </x:c>
      <x:c r="C7" s="647" t="n">
        <x:v>8</x:v>
      </x:c>
      <x:c r="D7" s="647" t="n">
        <x:v>10</x:v>
      </x:c>
      <x:c r="E7" s="110" t="str">
        <x:v>不含资产</x:v>
      </x:c>
      <x:c r="F7" s="52"/>
      <x:c r="G7" s="65"/>
      <x:c r="H7" s="65" t="str">
        <x:v>2026Q1业绩</x:v>
      </x:c>
      <x:c r="I7" s="65" t="str">
        <x:v>最新实际、稀释股数和资产</x:v>
      </x:c>
      <x:c r="J7" s="65" t="str">
        <x:v>https://www.sec.gov/Archives/edgar/data/1595761/000110465926067141/tm2615571d1_ex99-1.htm</x:v>
      </x:c>
    </x:row>
    <x:row r="8">
      <x:c r="A8" s="52" t="str">
        <x:v>2026E所有者收益</x:v>
      </x:c>
      <x:c r="B8" s="646" t="n">
        <x:v>329.065</x:v>
      </x:c>
      <x:c r="C8" s="646" t="n">
        <x:v>369.994</x:v>
      </x:c>
      <x:c r="D8" s="646" t="n">
        <x:v>411.4</x:v>
      </x:c>
      <x:c r="E8" s="109" t="str">
        <x:v>USD mn</x:v>
      </x:c>
      <x:c r="F8" s="52"/>
      <x:c r="G8" s="65"/>
      <x:c r="H8" s="65" t="str">
        <x:v>2025 Form 20-F</x:v>
      </x:c>
      <x:c r="I8" s="65" t="str">
        <x:v>资产、债务、关联交易和治理</x:v>
      </x:c>
      <x:c r="J8" s="65" t="str">
        <x:v>https://www.sec.gov/Archives/edgar/data/1595761/000110465926047217/wb-20251231x20f.htm</x:v>
      </x:c>
    </x:row>
    <x:row r="9">
      <x:c r="A9" s="52" t="str">
        <x:v>2026E资产支持</x:v>
      </x:c>
      <x:c r="B9" s="646" t="n">
        <x:v>1052.687</x:v>
      </x:c>
      <x:c r="C9" s="646" t="n">
        <x:v>1964.688</x:v>
      </x:c>
      <x:c r="D9" s="646" t="n">
        <x:v>2785.805</x:v>
      </x:c>
      <x:c r="E9" s="110" t="str">
        <x:v>USD mn</x:v>
      </x:c>
      <x:c r="F9" s="52"/>
      <x:c r="G9" s="65"/>
      <x:c r="H9" s="65" t="str">
        <x:v>P4 MasterData</x:v>
      </x:c>
      <x:c r="I9" s="65" t="str">
        <x:v>2025—2035锁定经营预测</x:v>
      </x:c>
      <x:c r="J9" s="65" t="str">
        <x:v>WB_MasterData_P4.csv</x:v>
      </x:c>
    </x:row>
    <x:row r="10">
      <x:c r="A10" s="52" t="str">
        <x:v>2026E稀释ADS</x:v>
      </x:c>
      <x:c r="B10" s="646" t="n">
        <x:v>271.514</x:v>
      </x:c>
      <x:c r="C10" s="646" t="n">
        <x:v>267.931</x:v>
      </x:c>
      <x:c r="D10" s="646" t="n">
        <x:v>264.903</x:v>
      </x:c>
      <x:c r="E10" s="110" t="str">
        <x:v>million</x:v>
      </x:c>
      <x:c r="F10" s="52"/>
      <x:c r="G10" s="65"/>
      <x:c r="H10" s="65" t="str">
        <x:v>最终MasterData</x:v>
      </x:c>
      <x:c r="I10" s="65" t="str">
        <x:v>估值、IRR和反向估值</x:v>
      </x:c>
      <x:c r="J10" s="65" t="str">
        <x:v>WB_MasterData_FINAL.csv</x:v>
      </x:c>
    </x:row>
    <x:row r="11">
      <x:c r="A11" s="52"/>
      <x:c r="B11" s="348"/>
      <x:c r="C11" s="348"/>
      <x:c r="D11" s="348"/>
      <x:c r="E11" s="110"/>
      <x:c r="F11" s="52"/>
      <x:c r="G11" s="52"/>
      <x:c r="H11" s="65" t="str">
        <x:v>最终研究报告</x:v>
      </x:c>
      <x:c r="I11" s="65" t="str">
        <x:v>主观评价和投资结论</x:v>
      </x:c>
      <x:c r="J11" s="65" t="str">
        <x:v>WB_投资研究报告_FINAL.md</x:v>
      </x:c>
    </x:row>
    <x:row r="12">
      <x:c r="A12" s="53"/>
      <x:c r="B12" s="356"/>
      <x:c r="C12" s="356"/>
      <x:c r="D12" s="356"/>
      <x:c r="E12" s="131"/>
      <x:c r="F12" s="53"/>
      <x:c r="G12" s="53"/>
      <x:c r="H12" s="53"/>
    </x:row>
    <x:row r="13">
      <x:c r="A13" s="545" t="str">
        <x:v>公司质量评分</x:v>
      </x:c>
      <x:c r="B13" s="622"/>
      <x:c r="C13" s="622"/>
      <x:c r="D13" s="622"/>
      <x:c r="E13" s="545"/>
      <x:c r="F13" s="545"/>
      <x:c r="G13" s="211"/>
      <x:c r="H13" s="211"/>
      <x:c r="I13" s="211"/>
      <x:c r="J13" s="211"/>
    </x:row>
    <x:row r="14">
      <x:c r="A14" s="549" t="str">
        <x:v>维度</x:v>
      </x:c>
      <x:c r="B14" s="655" t="str">
        <x:v>权重</x:v>
      </x:c>
      <x:c r="C14" s="655" t="str">
        <x:v>得分</x:v>
      </x:c>
      <x:c r="D14" s="655" t="str">
        <x:v>加权分</x:v>
      </x:c>
      <x:c r="E14" s="549" t="str">
        <x:v>评价</x:v>
      </x:c>
      <x:c r="F14" s="549" t="str">
        <x:v>三年上调条件</x:v>
      </x:c>
      <x:c r="G14" s="387"/>
      <x:c r="H14" s="666" t="str">
        <x:v>IRR定义</x:v>
      </x:c>
      <x:c r="I14" s="666"/>
      <x:c r="J14" s="666"/>
    </x:row>
    <x:row r="15">
      <x:c r="A15" s="19" t="str">
        <x:v>存量经营稳定性</x:v>
      </x:c>
      <x:c r="B15" s="496" t="n">
        <x:v>0.2</x:v>
      </x:c>
      <x:c r="C15" s="659" t="n">
        <x:v>3.2</x:v>
      </x:c>
      <x:c r="D15" s="659" t="n">
        <x:f>B15*C15</x:f>
        <x:v>0.6400000000000001</x:v>
      </x:c>
      <x:c r="E15" s="19" t="str">
        <x:v>经营有底线、份额缓慢流失</x:v>
      </x:c>
      <x:c r="F15" t="str">
        <x:v>DAU稳定、非阿里广告持续正增长</x:v>
      </x:c>
      <x:c r="G15" s="387"/>
      <x:c r="H15" s="102" t="str">
        <x:v>仅股息</x:v>
      </x:c>
      <x:c r="I15" s="102" t="str">
        <x:v>终值保持8.15美元</x:v>
      </x:c>
      <x:c r="J15" s="102" t="str">
        <x:v>只测现金股息</x:v>
      </x:c>
    </x:row>
    <x:row r="16">
      <x:c r="A16" s="37" t="str">
        <x:v>增长业务真实性</x:v>
      </x:c>
      <x:c r="B16" s="658" t="n">
        <x:v>0.2</x:v>
      </x:c>
      <x:c r="C16" s="660" t="n">
        <x:v>1</x:v>
      </x:c>
      <x:c r="D16" s="660" t="n">
        <x:f>B16*C16</x:f>
        <x:v>0.2</x:v>
      </x:c>
      <x:c r="E16" s="37" t="str">
        <x:v>无独立第二曲线</x:v>
      </x:c>
      <x:c r="F16" t="str">
        <x:v>AI/视频产生可验证收入和利润</x:v>
      </x:c>
      <x:c r="G16" s="387"/>
      <x:c r="H16" s="102" t="str">
        <x:v>股息+机械回购</x:v>
      </x:c>
      <x:c r="I16" s="102" t="str">
        <x:v>总市值不变、按股数变化调整终值</x:v>
      </x:c>
      <x:c r="J16" s="102" t="str">
        <x:v>只测缩股/稀释</x:v>
      </x:c>
    </x:row>
    <x:row r="17">
      <x:c r="A17" t="str">
        <x:v>护城河与竞争力</x:v>
      </x:c>
      <x:c r="B17" s="110" t="n">
        <x:v>0.15</x:v>
      </x:c>
      <x:c r="C17" s="495" t="n">
        <x:v>2.8</x:v>
      </x:c>
      <x:c r="D17" s="495" t="n">
        <x:f>B17*C17</x:f>
        <x:v>0.42</x:v>
      </x:c>
      <x:c r="E17" t="str">
        <x:v>事件场景强、切换成本弱</x:v>
      </x:c>
      <x:c r="F17" t="str">
        <x:v>公共热点场景保持且广告效率改善</x:v>
      </x:c>
      <x:c r="G17" s="387"/>
      <x:c r="H17" s="102" t="str">
        <x:v>无重估基本面</x:v>
      </x:c>
      <x:c r="I17" s="102" t="str">
        <x:v>保持当前价格/合理价值折价比例</x:v>
      </x:c>
      <x:c r="J17" s="102" t="str">
        <x:v>测基本面和资产增长</x:v>
      </x:c>
    </x:row>
    <x:row r="18">
      <x:c r="A18" t="str">
        <x:v>财务与现金质量</x:v>
      </x:c>
      <x:c r="B18" s="91" t="n">
        <x:v>0.15</x:v>
      </x:c>
      <x:c r="C18" s="133" t="n">
        <x:v>3</x:v>
      </x:c>
      <x:c r="D18" s="195" t="n">
        <x:f>B18*C18</x:f>
        <x:v>0.44999999999999996</x:v>
      </x:c>
      <x:c r="E18" t="str">
        <x:v>现金流好、资产质量复杂</x:v>
      </x:c>
      <x:c r="F18" t="str">
        <x:v>关联贷款下降、投资透明度提高</x:v>
      </x:c>
      <x:c r="G18" s="387"/>
      <x:c r="H18" s="102" t="str">
        <x:v>完全价值回归</x:v>
      </x:c>
      <x:c r="I18" s="102" t="str">
        <x:v>终值达到逐年合理价格</x:v>
      </x:c>
      <x:c r="J18" s="102" t="str">
        <x:v>包含估值折价收敛</x:v>
      </x:c>
    </x:row>
    <x:row r="19">
      <x:c r="A19" t="str">
        <x:v>管理层与资本配置</x:v>
      </x:c>
      <x:c r="B19" s="91" t="n">
        <x:v>0.15</x:v>
      </x:c>
      <x:c r="C19" s="133" t="n">
        <x:v>2.15</x:v>
      </x:c>
      <x:c r="D19" s="135" t="n">
        <x:f>B19*C19</x:f>
        <x:v>0.32249999999999995</x:v>
      </x:c>
      <x:c r="E19" t="str">
        <x:v>分红真实、回购和投资偏弱</x:v>
      </x:c>
      <x:c r="F19" t="str">
        <x:v>实际净回购、资产回收</x:v>
      </x:c>
      <x:c r="G19" s="387"/>
      <x:c r="H19" s="102" t="str">
        <x:v>股息时间</x:v>
      </x:c>
      <x:c r="I19" s="102" t="str">
        <x:v>每年5月22日代理</x:v>
      </x:c>
      <x:c r="J19" s="102" t="str">
        <x:v>FY2025股息已支付，不重复计入</x:v>
      </x:c>
    </x:row>
    <x:row r="20">
      <x:c r="A20" s="211" t="str">
        <x:v>估值和兑现路径</x:v>
      </x:c>
      <x:c r="B20" s="656" t="n">
        <x:v>0.15</x:v>
      </x:c>
      <x:c r="C20" s="657" t="n">
        <x:v>4</x:v>
      </x:c>
      <x:c r="D20" s="503" t="n">
        <x:f>B20*C20</x:f>
        <x:v>0.6</x:v>
      </x:c>
      <x:c r="E20" s="211" t="str">
        <x:v>价格低、兑现依赖治理</x:v>
      </x:c>
      <x:c r="F20" s="211" t="str">
        <x:v>分红回购纪律持续</x:v>
      </x:c>
      <x:c r="G20" s="388"/>
      <x:c r="H20" s="388"/>
      <x:c r="I20" s="388"/>
      <x:c r="J20" s="388"/>
    </x:row>
    <x:row r="21">
      <x:c r="A21" s="661" t="str">
        <x:v>加权公司质量</x:v>
      </x:c>
      <x:c r="B21" s="662"/>
      <x:c r="C21" s="663"/>
      <x:c r="D21" s="663" t="n">
        <x:f>SUM(D15:D20)</x:f>
        <x:v>2.6325</x:v>
      </x:c>
      <x:c r="E21" s="661" t="str">
        <x:v>中等偏低；与投资吸引力分开</x:v>
      </x:c>
      <x:c r="F21" s="664"/>
    </x:row>
    <x:row r="22">
      <x:c r="A22" s="380" t="str">
        <x:v>投资吸引力</x:v>
      </x:c>
      <x:c r="B22" s="380"/>
      <x:c r="C22" s="665" t="n">
        <x:v>4</x:v>
      </x:c>
      <x:c r="D22" s="381"/>
      <x:c r="E22" s="380" t="str">
        <x:v>中高：当前价接近悲观、低于基准</x:v>
      </x:c>
      <x:c r="H22" s="545" t="str">
        <x:v>最终口径限制</x:v>
      </x:c>
      <x:c r="I22" s="545"/>
      <x:c r="J22" s="545"/>
    </x:row>
    <x:row r="23">
      <x:c r="A23" s="65"/>
      <x:c r="B23" s="65"/>
      <x:c r="C23" s="65"/>
      <x:c r="D23" s="65"/>
      <x:c r="E23" s="65"/>
      <x:c r="H23" s="676" t="str">
        <x:v>中心价格使用DCF、SOTP和正常化收益资本化三者中位数，不使用主观概率加权。P5只加入2026E资产支持，不加入未来资产支持，避免所有者收益留存与资产重复计价。机械回购价格不是目标价。IRR为研究模型，不是投资保证。</x:v>
      </x:c>
      <x:c r="I23" s="676"/>
      <x:c r="J23" s="676"/>
    </x:row>
    <x:row r="24">
      <x:c r="A24" s="65"/>
      <x:c r="B24" s="65"/>
      <x:c r="C24" s="65"/>
      <x:c r="D24" s="65"/>
      <x:c r="E24" s="65"/>
      <x:c r="H24" s="676"/>
      <x:c r="I24" s="676"/>
      <x:c r="J24" s="676"/>
    </x:row>
    <x:row r="25">
      <x:c r="A25" s="666" t="str">
        <x:v>否定条件</x:v>
      </x:c>
      <x:c r="B25" s="666"/>
      <x:c r="C25" s="666"/>
      <x:c r="D25" s="667"/>
      <x:c r="E25" s="666"/>
      <x:c r="F25" s="545"/>
      <x:c r="G25" s="19"/>
      <x:c r="H25" s="677"/>
      <x:c r="I25" s="676"/>
      <x:c r="J25" s="676"/>
    </x:row>
    <x:row r="26">
      <x:c r="A26" s="549" t="str">
        <x:v>编号</x:v>
      </x:c>
      <x:c r="B26" s="549" t="str">
        <x:v>指标/事件</x:v>
      </x:c>
      <x:c r="C26" s="549" t="str">
        <x:v>红线</x:v>
      </x:c>
      <x:c r="D26" s="549" t="str">
        <x:v>模型调整</x:v>
      </x:c>
      <x:c r="E26" s="549" t="str">
        <x:v>动作</x:v>
      </x:c>
      <x:c r="F26" s="549" t="str">
        <x:v>更新频率</x:v>
      </x:c>
      <x:c r="G26" s="37"/>
      <x:c r="H26" s="678"/>
      <x:c r="I26" s="676"/>
      <x:c r="J26" s="676"/>
    </x:row>
    <x:row r="27">
      <x:c r="A27" s="65" t="str">
        <x:v>R1</x:v>
      </x:c>
      <x:c r="B27" s="65" t="str">
        <x:v>非阿里广告固定汇率</x:v>
      </x:c>
      <x:c r="C27" s="65" t="str">
        <x:v>连续2季≤-5%</x:v>
      </x:c>
      <x:c r="D27" s="65" t="str">
        <x:v>下调广告路径</x:v>
      </x:c>
      <x:c r="E27" s="65" t="str">
        <x:v>减仓</x:v>
      </x:c>
      <x:c r="F27" s="65" t="str">
        <x:v>季度</x:v>
      </x:c>
      <x:c r="G27" s="65"/>
      <x:c r="H27" s="676"/>
      <x:c r="I27" s="676"/>
      <x:c r="J27" s="676"/>
    </x:row>
    <x:row r="28">
      <x:c r="A28" s="65" t="str">
        <x:v>R2</x:v>
      </x:c>
      <x:c r="B28" s="65" t="str">
        <x:v>DAU同比</x:v>
      </x:c>
      <x:c r="C28" s="65" t="str">
        <x:v>连续2季&lt;-3%</x:v>
      </x:c>
      <x:c r="D28" s="65" t="str">
        <x:v>下调用户和变现</x:v>
      </x:c>
      <x:c r="E28" s="65" t="str">
        <x:v>减仓</x:v>
      </x:c>
      <x:c r="F28" s="65" t="str">
        <x:v>季度</x:v>
      </x:c>
      <x:c r="G28" s="65"/>
      <x:c r="H28" s="676"/>
      <x:c r="I28" s="676"/>
      <x:c r="J28" s="676"/>
    </x:row>
    <x:row r="29">
      <x:c r="A29" s="65" t="str">
        <x:v>R3</x:v>
      </x:c>
      <x:c r="B29" s="65" t="str">
        <x:v>GAAP营业利润率</x:v>
      </x:c>
      <x:c r="C29" s="65" t="str">
        <x:v>持续&lt;24%</x:v>
      </x:c>
      <x:c r="D29" s="65" t="str">
        <x:v>切换悲观盈利</x:v>
      </x:c>
      <x:c r="E29" s="65" t="str">
        <x:v>减仓</x:v>
      </x:c>
      <x:c r="F29" s="65" t="str">
        <x:v>季度</x:v>
      </x:c>
      <x:c r="G29" s="65"/>
      <x:c r="H29" s="676"/>
      <x:c r="I29" s="676"/>
      <x:c r="J29" s="676"/>
    </x:row>
    <x:row r="30">
      <x:c r="A30" s="65" t="str">
        <x:v>R4</x:v>
      </x:c>
      <x:c r="B30" s="65" t="str">
        <x:v>TTM所有者收益</x:v>
      </x:c>
      <x:c r="C30" s="65" t="str">
        <x:v>&lt;330m</x:v>
      </x:c>
      <x:c r="D30" s="65" t="str">
        <x:v>切换悲观情景</x:v>
      </x:c>
      <x:c r="E30" s="65" t="str">
        <x:v>减仓/退出</x:v>
      </x:c>
      <x:c r="F30" s="65" t="str">
        <x:v>半年</x:v>
      </x:c>
      <x:c r="G30" s="65"/>
      <x:c r="H30" s="65"/>
    </x:row>
    <x:row r="31">
      <x:c r="A31" s="65" t="str">
        <x:v>R5</x:v>
      </x:c>
      <x:c r="B31" s="65" t="str">
        <x:v>净ADS</x:v>
      </x:c>
      <x:c r="C31" s="65" t="str">
        <x:v>稀释&gt;1%且无回购</x:v>
      </x:c>
      <x:c r="D31" s="65" t="str">
        <x:v>下调每股路径</x:v>
      </x:c>
      <x:c r="E31" s="65" t="str">
        <x:v>减仓</x:v>
      </x:c>
      <x:c r="F31" s="65" t="str">
        <x:v>半年</x:v>
      </x:c>
      <x:c r="G31" s="65"/>
      <x:c r="H31" s="65"/>
    </x:row>
    <x:row r="32">
      <x:c r="A32" s="65" t="str">
        <x:v>R6</x:v>
      </x:c>
      <x:c r="B32" s="65" t="str">
        <x:v>分红率</x:v>
      </x:c>
      <x:c r="C32" s="65" t="str">
        <x:v>&lt;25%且非用于偿债</x:v>
      </x:c>
      <x:c r="D32" s="65" t="str">
        <x:v>下调现金回报</x:v>
      </x:c>
      <x:c r="E32" s="65" t="str">
        <x:v>减仓</x:v>
      </x:c>
      <x:c r="F32" s="65" t="str">
        <x:v>年度</x:v>
      </x:c>
    </x:row>
    <x:row r="33">
      <x:c r="A33" s="65" t="str">
        <x:v>R7</x:v>
      </x:c>
      <x:c r="B33" s="65" t="str">
        <x:v>SINA及关联贷款</x:v>
      </x:c>
      <x:c r="C33" s="65" t="str">
        <x:v>增加或继续展期</x:v>
      </x:c>
      <x:c r="D33" s="65" t="str">
        <x:v>下调资产回收率</x:v>
      </x:c>
      <x:c r="E33" s="65" t="str">
        <x:v>减仓</x:v>
      </x:c>
      <x:c r="F33" s="65" t="str">
        <x:v>半年</x:v>
      </x:c>
    </x:row>
    <x:row r="34">
      <x:c r="A34" s="323" t="str">
        <x:v>R8</x:v>
      </x:c>
      <x:c r="B34" s="323" t="str">
        <x:v>长期投资</x:v>
      </x:c>
      <x:c r="C34" s="323" t="str">
        <x:v>新增大额且披露不足</x:v>
      </x:c>
      <x:c r="D34" s="323" t="str">
        <x:v>提高治理折价</x:v>
      </x:c>
      <x:c r="E34" s="323" t="str">
        <x:v>减仓</x:v>
      </x:c>
      <x:c r="F34" s="323" t="str">
        <x:v>年度</x:v>
      </x:c>
      <x:c r="G34" s="19"/>
      <x:c r="H34" s="19"/>
    </x:row>
    <x:row r="35">
      <x:c r="A35" s="37" t="str">
        <x:v>R9</x:v>
      </x:c>
      <x:c r="B35" s="37" t="str">
        <x:v>2027债务处理</x:v>
      </x:c>
      <x:c r="C35" s="37" t="str">
        <x:v>显著削弱分红能力</x:v>
      </x:c>
      <x:c r="D35" s="37" t="str">
        <x:v>下调现金路径</x:v>
      </x:c>
      <x:c r="E35" s="37" t="str">
        <x:v>复核仓位</x:v>
      </x:c>
      <x:c r="F35" s="37" t="str">
        <x:v>事件</x:v>
      </x:c>
      <x:c r="G35" s="37"/>
      <x:c r="H35" s="37"/>
    </x:row>
    <x:row r="36">
      <x:c r="A36" s="65" t="str">
        <x:v>R10</x:v>
      </x:c>
      <x:c r="B36" s="65" t="str">
        <x:v>热点公共场景</x:v>
      </x:c>
      <x:c r="C36" s="65" t="str">
        <x:v>明显被替代</x:v>
      </x:c>
      <x:c r="D36" s="65" t="str">
        <x:v>下调终值与倍数</x:v>
      </x:c>
      <x:c r="E36" s="65" t="str">
        <x:v>退出</x:v>
      </x:c>
      <x:c r="F36" s="65" t="str">
        <x:v>年度</x:v>
      </x:c>
      <x:c r="G36" s="65"/>
      <x:c r="H36" s="65"/>
    </x:row>
    <x:row r="37">
      <x:c r="A37" s="65"/>
      <x:c r="B37" s="65"/>
      <x:c r="C37" s="65"/>
      <x:c r="D37" s="65"/>
      <x:c r="E37" s="65"/>
      <x:c r="F37" s="65"/>
      <x:c r="G37" s="65"/>
      <x:c r="H37" s="65"/>
    </x:row>
    <x:row r="38">
      <x:c r="A38" s="65"/>
      <x:c r="B38" s="65"/>
      <x:c r="C38" s="65"/>
      <x:c r="D38" s="65"/>
      <x:c r="E38" s="65"/>
      <x:c r="F38" s="65"/>
      <x:c r="G38" s="65"/>
      <x:c r="H38" s="65"/>
    </x:row>
    <x:row r="39">
      <x:c r="A39" s="65"/>
      <x:c r="B39" s="65"/>
      <x:c r="C39" s="65"/>
      <x:c r="D39" s="65"/>
      <x:c r="E39" s="65"/>
      <x:c r="F39" s="65"/>
      <x:c r="G39" s="65"/>
      <x:c r="H39" s="65"/>
    </x:row>
    <x:row r="40">
      <x:c r="A40" s="65"/>
      <x:c r="B40" s="65"/>
      <x:c r="C40" s="65"/>
      <x:c r="D40" s="65"/>
      <x:c r="E40" s="65"/>
      <x:c r="F40" s="65"/>
      <x:c r="G40" s="65"/>
      <x:c r="H40" s="65"/>
    </x:row>
    <x:row r="41">
      <x:c r="A41" s="65"/>
      <x:c r="B41" s="65"/>
      <x:c r="C41" s="65"/>
      <x:c r="D41" s="65"/>
      <x:c r="E41" s="65"/>
      <x:c r="F41" s="65"/>
      <x:c r="G41" s="65"/>
      <x:c r="H41" s="65"/>
    </x:row>
    <x:row r="42">
      <x:c r="A42" s="65"/>
      <x:c r="B42" s="65"/>
      <x:c r="C42" s="65"/>
      <x:c r="D42" s="65"/>
      <x:c r="E42" s="65"/>
      <x:c r="F42" s="65"/>
      <x:c r="G42" s="65"/>
      <x:c r="H42" s="65"/>
    </x:row>
  </x:sheetData>
  <x:mergeCells>
    <x:mergeCell ref="A1:H1"/>
    <x:mergeCell ref="A3:H3"/>
    <x:mergeCell ref="A15:E15"/>
    <x:mergeCell ref="A25:H25"/>
    <x:mergeCell ref="A34:H34"/>
    <x:mergeCell ref="A1:J1"/>
    <x:mergeCell ref="A3:J3"/>
    <x:mergeCell ref="A20:J20"/>
    <x:mergeCell ref="G3:J3"/>
    <x:mergeCell ref="G13:J13"/>
    <x:mergeCell ref="G14:J20"/>
    <x:mergeCell ref="A3:E3"/>
    <x:mergeCell ref="A13:F13"/>
    <x:mergeCell ref="E21:F21"/>
    <x:mergeCell ref="E22:F22"/>
    <x:mergeCell ref="A25:F25"/>
    <x:mergeCell ref="H3:J3"/>
    <x:mergeCell ref="H14:J14"/>
    <x:mergeCell ref="H22:J22"/>
    <x:mergeCell ref="H23:J29"/>
  </x:mergeCells>
  <x:pageMargins left="0.7" right="0.7" top="0.75" bottom="0.75" header="0.3" footer="0.3"/>
</x:worksheet>
</file>